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预算备案表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预算备案表!$A$6:$V$67</definedName>
    <definedName name="_xlnm.Print_Titles" localSheetId="0">预算备案表!$1:$6</definedName>
  </definedNames>
  <calcPr calcId="144525"/>
</workbook>
</file>

<file path=xl/sharedStrings.xml><?xml version="1.0" encoding="utf-8"?>
<sst xmlns="http://schemas.openxmlformats.org/spreadsheetml/2006/main" count="399" uniqueCount="114">
  <si>
    <r>
      <t xml:space="preserve"> 2024 </t>
    </r>
    <r>
      <rPr>
        <sz val="22"/>
        <color theme="1"/>
        <rFont val="方正黑体_GBK"/>
        <charset val="134"/>
      </rPr>
      <t>年农村公益事业建设财政奖补项目备案表</t>
    </r>
  </si>
  <si>
    <t>统计时间：2024.6.21</t>
  </si>
  <si>
    <t>序号</t>
  </si>
  <si>
    <t>县（市、区）</t>
  </si>
  <si>
    <t>乡镇</t>
  </si>
  <si>
    <t>村</t>
  </si>
  <si>
    <t>项目名称</t>
  </si>
  <si>
    <t>是否重点项目</t>
  </si>
  <si>
    <t>是否同步施工项目</t>
  </si>
  <si>
    <t>主要建设内容</t>
  </si>
  <si>
    <t>总投资（万元）</t>
  </si>
  <si>
    <t>受益人数（人）</t>
  </si>
  <si>
    <t>基础类项目</t>
  </si>
  <si>
    <t>提升类项目</t>
  </si>
  <si>
    <t>村内道路</t>
  </si>
  <si>
    <t>街道雨水排放</t>
  </si>
  <si>
    <t>街道照明设施</t>
  </si>
  <si>
    <t>村民饮用水工程</t>
  </si>
  <si>
    <t>村内道路提档升级</t>
  </si>
  <si>
    <t>照明设施提档升级</t>
  </si>
  <si>
    <t>生活污水处理工程</t>
  </si>
  <si>
    <t>村民休闲活动场所</t>
  </si>
  <si>
    <t>其他公益事业项目</t>
  </si>
  <si>
    <t>合计</t>
  </si>
  <si>
    <t>中央奖补资金</t>
  </si>
  <si>
    <t>省级奖补资金</t>
  </si>
  <si>
    <t>地方财政补助</t>
  </si>
  <si>
    <t>村级自筹</t>
  </si>
  <si>
    <t>（是或否）</t>
  </si>
  <si>
    <t>（米）</t>
  </si>
  <si>
    <t>（盏）</t>
  </si>
  <si>
    <t>（个）</t>
  </si>
  <si>
    <t>（平方米）</t>
  </si>
  <si>
    <t>具体建设内容</t>
  </si>
  <si>
    <t>徐水区</t>
  </si>
  <si>
    <t>安肃镇</t>
  </si>
  <si>
    <t>坟台村</t>
  </si>
  <si>
    <t>水泥路面硬化</t>
  </si>
  <si>
    <t>否</t>
  </si>
  <si>
    <t>高林村镇</t>
  </si>
  <si>
    <t>肖金营村</t>
  </si>
  <si>
    <t>东史端镇</t>
  </si>
  <si>
    <t>下河西村</t>
  </si>
  <si>
    <t>南庄头村</t>
  </si>
  <si>
    <t>户木乡</t>
  </si>
  <si>
    <t>杨庄村</t>
  </si>
  <si>
    <t>留村镇</t>
  </si>
  <si>
    <t>常乐村</t>
  </si>
  <si>
    <t>白塔铺村</t>
  </si>
  <si>
    <t>安庄村</t>
  </si>
  <si>
    <t>遂城镇</t>
  </si>
  <si>
    <t>谢坊营村</t>
  </si>
  <si>
    <t>街道照明</t>
  </si>
  <si>
    <t>南徐城村</t>
  </si>
  <si>
    <t>何庄村</t>
  </si>
  <si>
    <t>崔庄镇</t>
  </si>
  <si>
    <t>兴隆庄村</t>
  </si>
  <si>
    <t>水泥路面、路肩硬化</t>
  </si>
  <si>
    <t>大王店镇</t>
  </si>
  <si>
    <t>南隆善村</t>
  </si>
  <si>
    <t>仪村</t>
  </si>
  <si>
    <t>郝王庄村</t>
  </si>
  <si>
    <t>漕河镇</t>
  </si>
  <si>
    <t>中所营村</t>
  </si>
  <si>
    <t>北邵庄村</t>
  </si>
  <si>
    <t>东釜山乡</t>
  </si>
  <si>
    <t>西峪村</t>
  </si>
  <si>
    <t>大刘庄村</t>
  </si>
  <si>
    <t>是</t>
  </si>
  <si>
    <t>正村镇</t>
  </si>
  <si>
    <t>东公村</t>
  </si>
  <si>
    <t>石桥村</t>
  </si>
  <si>
    <t>西张丰村</t>
  </si>
  <si>
    <t>德山二街村</t>
  </si>
  <si>
    <t>城北村</t>
  </si>
  <si>
    <t>王铁庄村</t>
  </si>
  <si>
    <t>北庞村</t>
  </si>
  <si>
    <t>站里村</t>
  </si>
  <si>
    <t>麒麟店村</t>
  </si>
  <si>
    <t>茂山卫村</t>
  </si>
  <si>
    <t>高林村</t>
  </si>
  <si>
    <t>城西村</t>
  </si>
  <si>
    <t>水泥路肩硬化</t>
  </si>
  <si>
    <t>西史端村</t>
  </si>
  <si>
    <t>瀑河乡</t>
  </si>
  <si>
    <t>解村</t>
  </si>
  <si>
    <t>王官营村</t>
  </si>
  <si>
    <t>大因镇</t>
  </si>
  <si>
    <t>于迪城村</t>
  </si>
  <si>
    <t>张庄村</t>
  </si>
  <si>
    <t>白岭村</t>
  </si>
  <si>
    <t>田家庄村</t>
  </si>
  <si>
    <t>小赤鲁村</t>
  </si>
  <si>
    <t>北徐城村</t>
  </si>
  <si>
    <t>前所营村</t>
  </si>
  <si>
    <t>前街村</t>
  </si>
  <si>
    <t>于坊村</t>
  </si>
  <si>
    <t>元头村</t>
  </si>
  <si>
    <t>后街村</t>
  </si>
  <si>
    <t>南亭村</t>
  </si>
  <si>
    <t>小马各庄村</t>
  </si>
  <si>
    <t>王村</t>
  </si>
  <si>
    <t>北马营村</t>
  </si>
  <si>
    <t>义联庄乡</t>
  </si>
  <si>
    <t>西丁庄村</t>
  </si>
  <si>
    <t>它里村</t>
  </si>
  <si>
    <t>大庞村</t>
  </si>
  <si>
    <t>黄土岗村</t>
  </si>
  <si>
    <t>崔官营村</t>
  </si>
  <si>
    <t>北街村</t>
  </si>
  <si>
    <t>西刘村</t>
  </si>
  <si>
    <t>胡家营村</t>
  </si>
  <si>
    <t>西兴隆庄村</t>
  </si>
  <si>
    <t>户木村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</si>
</sst>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22"/>
      <color theme="1"/>
      <name val="方正黑体_GBK"/>
      <charset val="134"/>
    </font>
    <font>
      <sz val="22"/>
      <color theme="1"/>
      <name val="方正黑体_GBK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5" applyNumberFormat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2" borderId="1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shrinkToFit="1"/>
    </xf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shrinkToFit="1"/>
    </xf>
    <xf numFmtId="0" fontId="0" fillId="0" borderId="4" xfId="0" applyNumberForma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0892;&#26449;&#20844;&#30410;&#20107;&#19994;&#24314;&#35774;&#36130;&#25919;&#22870;&#34917;&#39033;&#30446;&#39044;&#20915;&#31639;&#24773;&#20917;&#32479;&#35745;&#34920;\2024&#24180;&#20892;&#26449;&#20844;&#30410;&#20107;&#19994;&#24314;&#35774;&#36130;&#25919;&#22870;&#34917;&#39033;&#30446;&#39044;&#31639;&#24773;&#20917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区合计"/>
      <sheetName val="道路（乡镇）"/>
      <sheetName val="路灯"/>
      <sheetName val="排水沟"/>
      <sheetName val="2024年第1批（2022－2023中期规划）"/>
      <sheetName val="2024第２批"/>
      <sheetName val="2024第3批"/>
    </sheetNames>
    <sheetDataSet>
      <sheetData sheetId="0" refreshError="1">
        <row r="2">
          <cell r="J2" t="str">
            <v>单位：平方米、米、万元</v>
          </cell>
        </row>
        <row r="3">
          <cell r="C3" t="str">
            <v>村名</v>
          </cell>
          <cell r="D3" t="str">
            <v>项目名称</v>
          </cell>
          <cell r="E3" t="str">
            <v>工程量描述</v>
          </cell>
        </row>
        <row r="3">
          <cell r="G3" t="str">
            <v>预算资金</v>
          </cell>
          <cell r="H3" t="str">
            <v>财政奖补</v>
          </cell>
          <cell r="I3" t="str">
            <v>村级自筹资金</v>
          </cell>
          <cell r="J3" t="str">
            <v>村民自筹</v>
          </cell>
          <cell r="K3" t="str">
            <v>村集体投入</v>
          </cell>
          <cell r="L3" t="str">
            <v>社会捐助</v>
          </cell>
          <cell r="M3" t="str">
            <v>受益人数</v>
          </cell>
        </row>
        <row r="4">
          <cell r="E4" t="str">
            <v>面积</v>
          </cell>
          <cell r="F4" t="str">
            <v>长度</v>
          </cell>
          <cell r="G4" t="str">
            <v>1=2+3</v>
          </cell>
          <cell r="H4">
            <v>2</v>
          </cell>
          <cell r="I4" t="str">
            <v>3=4+5+6</v>
          </cell>
          <cell r="J4">
            <v>4</v>
          </cell>
          <cell r="K4">
            <v>5</v>
          </cell>
          <cell r="L4">
            <v>6</v>
          </cell>
          <cell r="M4">
            <v>7</v>
          </cell>
        </row>
        <row r="5">
          <cell r="C5" t="str">
            <v>小马各庄村</v>
          </cell>
          <cell r="D5" t="str">
            <v>水泥路面硬化</v>
          </cell>
          <cell r="E5">
            <v>3090</v>
          </cell>
          <cell r="F5">
            <v>1030</v>
          </cell>
          <cell r="G5">
            <v>30.9</v>
          </cell>
          <cell r="H5">
            <v>30</v>
          </cell>
          <cell r="I5">
            <v>0.9</v>
          </cell>
          <cell r="J5">
            <v>0.9</v>
          </cell>
        </row>
        <row r="5">
          <cell r="M5">
            <v>303</v>
          </cell>
        </row>
        <row r="6">
          <cell r="C6" t="str">
            <v>谢坊营</v>
          </cell>
          <cell r="D6" t="str">
            <v>街道照明</v>
          </cell>
          <cell r="E6" t="str">
            <v>新建太阳能路灯340盏，路灯臂长15米，太阳能板功率60瓦</v>
          </cell>
        </row>
        <row r="6">
          <cell r="G6">
            <v>34.416</v>
          </cell>
          <cell r="H6">
            <v>30</v>
          </cell>
          <cell r="I6">
            <v>4.416</v>
          </cell>
          <cell r="J6">
            <v>4.416</v>
          </cell>
        </row>
        <row r="6">
          <cell r="M6">
            <v>1472</v>
          </cell>
        </row>
        <row r="7">
          <cell r="C7" t="str">
            <v>石桥</v>
          </cell>
          <cell r="D7" t="str">
            <v>街道照明</v>
          </cell>
          <cell r="E7" t="str">
            <v>新建太阳能路灯231盏，灯杆10米高2盏，太阳能板功率160瓦；6米高83盏，太阳能板功率100瓦；抱箍灯146盏，太阳能板功率100瓦</v>
          </cell>
        </row>
        <row r="7">
          <cell r="G7">
            <v>32.1</v>
          </cell>
          <cell r="H7">
            <v>30</v>
          </cell>
          <cell r="I7">
            <v>2.1</v>
          </cell>
          <cell r="J7">
            <v>2.1</v>
          </cell>
        </row>
        <row r="7">
          <cell r="M7">
            <v>723</v>
          </cell>
        </row>
        <row r="8">
          <cell r="C8" t="str">
            <v>城北</v>
          </cell>
          <cell r="D8" t="str">
            <v>街道照明</v>
          </cell>
          <cell r="E8" t="str">
            <v>新建太阳能路灯160盏，灯杆高度6米，太阳能板功率100瓦</v>
          </cell>
        </row>
        <row r="8">
          <cell r="G8">
            <v>31.8</v>
          </cell>
          <cell r="H8">
            <v>30</v>
          </cell>
          <cell r="I8">
            <v>1.8</v>
          </cell>
          <cell r="J8">
            <v>1.8</v>
          </cell>
        </row>
        <row r="8">
          <cell r="M8">
            <v>617</v>
          </cell>
        </row>
        <row r="9">
          <cell r="C9" t="str">
            <v>小赤鲁</v>
          </cell>
          <cell r="D9" t="str">
            <v>水泥路面硬化</v>
          </cell>
          <cell r="E9">
            <v>2310</v>
          </cell>
          <cell r="F9">
            <v>660</v>
          </cell>
          <cell r="G9">
            <v>31.185</v>
          </cell>
          <cell r="H9">
            <v>30</v>
          </cell>
          <cell r="I9">
            <v>1.185</v>
          </cell>
          <cell r="J9">
            <v>1.185</v>
          </cell>
        </row>
        <row r="9">
          <cell r="M9">
            <v>395</v>
          </cell>
        </row>
        <row r="10">
          <cell r="C10" t="str">
            <v>北马营</v>
          </cell>
          <cell r="D10" t="str">
            <v>水泥路面硬化</v>
          </cell>
          <cell r="E10">
            <v>2167</v>
          </cell>
          <cell r="F10">
            <v>527</v>
          </cell>
          <cell r="G10">
            <v>30.906</v>
          </cell>
          <cell r="H10">
            <v>30</v>
          </cell>
          <cell r="I10">
            <v>0.906</v>
          </cell>
          <cell r="J10">
            <v>0.906</v>
          </cell>
        </row>
        <row r="10">
          <cell r="M10">
            <v>305</v>
          </cell>
        </row>
        <row r="11">
          <cell r="C11" t="str">
            <v>大庞村</v>
          </cell>
          <cell r="D11" t="str">
            <v>水泥路面硬化</v>
          </cell>
          <cell r="E11">
            <v>2400</v>
          </cell>
          <cell r="F11">
            <v>800</v>
          </cell>
          <cell r="G11">
            <v>30.909</v>
          </cell>
          <cell r="H11">
            <v>30</v>
          </cell>
          <cell r="I11">
            <v>0.909</v>
          </cell>
          <cell r="J11">
            <v>0.909</v>
          </cell>
        </row>
        <row r="11">
          <cell r="M11">
            <v>303</v>
          </cell>
        </row>
        <row r="12">
          <cell r="C12" t="str">
            <v>城西村</v>
          </cell>
          <cell r="D12" t="str">
            <v>水泥路肩硬化</v>
          </cell>
          <cell r="E12">
            <v>3450.75</v>
          </cell>
          <cell r="F12">
            <v>1778.9</v>
          </cell>
          <cell r="G12">
            <v>31.2</v>
          </cell>
          <cell r="H12">
            <v>30</v>
          </cell>
          <cell r="I12">
            <v>1.2</v>
          </cell>
          <cell r="J12">
            <v>1.2</v>
          </cell>
        </row>
        <row r="12">
          <cell r="M12">
            <v>400</v>
          </cell>
        </row>
        <row r="13">
          <cell r="C13" t="str">
            <v>北邵庄村</v>
          </cell>
          <cell r="D13" t="str">
            <v>水泥路面硬化</v>
          </cell>
          <cell r="E13">
            <v>2293</v>
          </cell>
          <cell r="F13">
            <v>633</v>
          </cell>
          <cell r="G13">
            <v>32.139603</v>
          </cell>
          <cell r="H13">
            <v>30</v>
          </cell>
          <cell r="I13">
            <v>2.139603</v>
          </cell>
          <cell r="J13">
            <v>0.7</v>
          </cell>
          <cell r="K13">
            <v>1.439603</v>
          </cell>
        </row>
        <row r="13">
          <cell r="M13">
            <v>403</v>
          </cell>
        </row>
        <row r="14">
          <cell r="C14" t="str">
            <v>田家庄</v>
          </cell>
          <cell r="D14" t="str">
            <v>水泥路面硬化</v>
          </cell>
          <cell r="E14">
            <v>2023.8</v>
          </cell>
          <cell r="F14">
            <v>461</v>
          </cell>
          <cell r="G14">
            <v>30.903</v>
          </cell>
          <cell r="H14">
            <v>30</v>
          </cell>
          <cell r="I14">
            <v>0.903</v>
          </cell>
          <cell r="J14">
            <v>0.903</v>
          </cell>
        </row>
        <row r="14">
          <cell r="M14">
            <v>305</v>
          </cell>
        </row>
        <row r="15">
          <cell r="C15" t="str">
            <v>张庄</v>
          </cell>
          <cell r="D15" t="str">
            <v>水泥路面硬化</v>
          </cell>
          <cell r="E15">
            <v>2244</v>
          </cell>
          <cell r="F15">
            <v>629</v>
          </cell>
          <cell r="G15">
            <v>30.93</v>
          </cell>
          <cell r="H15">
            <v>30</v>
          </cell>
          <cell r="I15">
            <v>0.93</v>
          </cell>
          <cell r="J15">
            <v>0.73</v>
          </cell>
          <cell r="K15">
            <v>0.2</v>
          </cell>
        </row>
        <row r="15">
          <cell r="M15">
            <v>365</v>
          </cell>
        </row>
        <row r="16">
          <cell r="C16" t="str">
            <v>王铁庄</v>
          </cell>
          <cell r="D16" t="str">
            <v>水泥路面硬化</v>
          </cell>
          <cell r="E16">
            <v>2004.5</v>
          </cell>
          <cell r="F16">
            <v>417</v>
          </cell>
          <cell r="G16">
            <v>31.4691</v>
          </cell>
          <cell r="H16">
            <v>30</v>
          </cell>
          <cell r="I16">
            <v>1.4691</v>
          </cell>
          <cell r="J16">
            <v>0.375</v>
          </cell>
          <cell r="K16">
            <v>1.0941</v>
          </cell>
        </row>
        <row r="16">
          <cell r="M16">
            <v>126</v>
          </cell>
        </row>
        <row r="17">
          <cell r="C17" t="str">
            <v>茂山卫</v>
          </cell>
          <cell r="D17" t="str">
            <v>水泥路面硬化</v>
          </cell>
          <cell r="E17">
            <v>2295</v>
          </cell>
          <cell r="F17">
            <v>707</v>
          </cell>
          <cell r="G17">
            <v>31.1625</v>
          </cell>
          <cell r="H17">
            <v>30</v>
          </cell>
          <cell r="I17">
            <v>1.1625</v>
          </cell>
          <cell r="J17">
            <v>0.153</v>
          </cell>
          <cell r="K17">
            <v>1.0095</v>
          </cell>
        </row>
        <row r="17">
          <cell r="M17">
            <v>153</v>
          </cell>
        </row>
        <row r="18">
          <cell r="C18" t="str">
            <v>兴隆庄</v>
          </cell>
          <cell r="D18" t="str">
            <v>水泥路面、路肩硬化</v>
          </cell>
          <cell r="E18">
            <v>2466.9</v>
          </cell>
          <cell r="F18">
            <v>1706</v>
          </cell>
          <cell r="G18">
            <v>33.2613</v>
          </cell>
          <cell r="H18">
            <v>30</v>
          </cell>
          <cell r="I18">
            <v>3.2613</v>
          </cell>
          <cell r="J18">
            <v>0.944</v>
          </cell>
          <cell r="K18">
            <v>2.3173</v>
          </cell>
        </row>
        <row r="18">
          <cell r="M18">
            <v>472</v>
          </cell>
        </row>
        <row r="19">
          <cell r="C19" t="str">
            <v>郝王庄</v>
          </cell>
          <cell r="D19" t="str">
            <v>水泥路面硬化</v>
          </cell>
          <cell r="E19">
            <v>2547</v>
          </cell>
          <cell r="F19">
            <v>849</v>
          </cell>
          <cell r="G19">
            <v>32.5827</v>
          </cell>
          <cell r="H19">
            <v>30</v>
          </cell>
          <cell r="I19">
            <v>2.5827</v>
          </cell>
          <cell r="J19">
            <v>1.146</v>
          </cell>
          <cell r="K19">
            <v>1.4367</v>
          </cell>
        </row>
        <row r="19">
          <cell r="M19">
            <v>386</v>
          </cell>
        </row>
        <row r="20">
          <cell r="C20" t="str">
            <v>东公村</v>
          </cell>
          <cell r="D20" t="str">
            <v>水泥路面硬化</v>
          </cell>
          <cell r="E20">
            <v>2907.5</v>
          </cell>
          <cell r="F20">
            <v>1163</v>
          </cell>
          <cell r="G20">
            <v>30.47665</v>
          </cell>
          <cell r="H20">
            <v>30</v>
          </cell>
          <cell r="I20">
            <v>0.47665</v>
          </cell>
          <cell r="J20">
            <v>0.31</v>
          </cell>
          <cell r="K20">
            <v>0.16665</v>
          </cell>
        </row>
        <row r="20">
          <cell r="M20">
            <v>158</v>
          </cell>
        </row>
        <row r="21">
          <cell r="C21" t="str">
            <v>元头</v>
          </cell>
          <cell r="D21" t="str">
            <v>水泥路面硬化</v>
          </cell>
          <cell r="E21">
            <v>2208</v>
          </cell>
          <cell r="F21">
            <v>552</v>
          </cell>
          <cell r="G21">
            <v>30.912</v>
          </cell>
          <cell r="H21">
            <v>30</v>
          </cell>
          <cell r="I21">
            <v>0.912</v>
          </cell>
          <cell r="J21">
            <v>0.546</v>
          </cell>
          <cell r="K21">
            <v>0.366</v>
          </cell>
        </row>
        <row r="21">
          <cell r="M21">
            <v>275</v>
          </cell>
        </row>
        <row r="22">
          <cell r="C22" t="str">
            <v>杨庄</v>
          </cell>
          <cell r="D22" t="str">
            <v>水泥路面硬化</v>
          </cell>
          <cell r="E22">
            <v>1600</v>
          </cell>
          <cell r="F22">
            <v>400</v>
          </cell>
          <cell r="G22">
            <v>30.25</v>
          </cell>
          <cell r="H22">
            <v>29.36</v>
          </cell>
          <cell r="I22">
            <v>0.89</v>
          </cell>
          <cell r="J22">
            <v>0.24</v>
          </cell>
          <cell r="K22">
            <v>0.65</v>
          </cell>
        </row>
        <row r="22">
          <cell r="M22">
            <v>120</v>
          </cell>
        </row>
        <row r="23">
          <cell r="C23" t="str">
            <v>王官营</v>
          </cell>
          <cell r="D23" t="str">
            <v>水泥路面硬化</v>
          </cell>
          <cell r="E23">
            <v>2219</v>
          </cell>
          <cell r="F23">
            <v>634</v>
          </cell>
          <cell r="G23">
            <v>31.066</v>
          </cell>
          <cell r="H23">
            <v>30</v>
          </cell>
          <cell r="I23">
            <v>1.066</v>
          </cell>
          <cell r="J23">
            <v>0.6</v>
          </cell>
          <cell r="K23">
            <v>0.466</v>
          </cell>
        </row>
        <row r="23">
          <cell r="M23">
            <v>302</v>
          </cell>
        </row>
        <row r="24">
          <cell r="C24" t="str">
            <v>于坊村</v>
          </cell>
          <cell r="D24" t="str">
            <v>水泥路面硬化</v>
          </cell>
          <cell r="E24">
            <v>2100</v>
          </cell>
          <cell r="F24">
            <v>350</v>
          </cell>
          <cell r="G24">
            <v>31</v>
          </cell>
          <cell r="H24">
            <v>30</v>
          </cell>
          <cell r="I24">
            <v>1</v>
          </cell>
          <cell r="J24">
            <v>0.48</v>
          </cell>
          <cell r="K24">
            <v>0.2</v>
          </cell>
          <cell r="L24">
            <v>0.32</v>
          </cell>
          <cell r="M24">
            <v>242</v>
          </cell>
        </row>
        <row r="25">
          <cell r="C25" t="str">
            <v>仪村</v>
          </cell>
          <cell r="D25" t="str">
            <v>水泥路面硬化</v>
          </cell>
          <cell r="E25">
            <v>22684.32</v>
          </cell>
          <cell r="F25">
            <v>1114</v>
          </cell>
          <cell r="G25">
            <v>33.286042</v>
          </cell>
          <cell r="H25">
            <v>30</v>
          </cell>
          <cell r="I25">
            <v>3.286042</v>
          </cell>
          <cell r="J25">
            <v>0.87</v>
          </cell>
          <cell r="K25">
            <v>2.416042</v>
          </cell>
        </row>
        <row r="25">
          <cell r="M25">
            <v>440</v>
          </cell>
        </row>
        <row r="26">
          <cell r="C26" t="str">
            <v>胡家营村</v>
          </cell>
          <cell r="D26" t="str">
            <v>水泥路面硬化</v>
          </cell>
          <cell r="E26">
            <v>2627.2</v>
          </cell>
          <cell r="F26">
            <v>1313.6</v>
          </cell>
          <cell r="G26">
            <v>32.993354</v>
          </cell>
          <cell r="H26">
            <v>30</v>
          </cell>
          <cell r="I26">
            <v>2.993354</v>
          </cell>
          <cell r="J26">
            <v>0.31</v>
          </cell>
          <cell r="K26">
            <v>2.683354</v>
          </cell>
        </row>
        <row r="26">
          <cell r="M26">
            <v>156</v>
          </cell>
        </row>
        <row r="27">
          <cell r="C27" t="str">
            <v>常乐村</v>
          </cell>
          <cell r="D27" t="str">
            <v>水泥路面硬化</v>
          </cell>
          <cell r="E27">
            <v>2691.5</v>
          </cell>
          <cell r="F27">
            <v>835</v>
          </cell>
          <cell r="G27">
            <v>35.29743</v>
          </cell>
          <cell r="H27">
            <v>30</v>
          </cell>
          <cell r="I27">
            <v>5.29743</v>
          </cell>
          <cell r="J27">
            <v>0.298</v>
          </cell>
          <cell r="K27">
            <v>4.99943</v>
          </cell>
        </row>
        <row r="27">
          <cell r="M27">
            <v>156</v>
          </cell>
        </row>
        <row r="28">
          <cell r="C28" t="str">
            <v>南亭</v>
          </cell>
          <cell r="D28" t="str">
            <v>水泥路面硬化</v>
          </cell>
          <cell r="E28">
            <v>3200</v>
          </cell>
          <cell r="F28">
            <v>950</v>
          </cell>
          <cell r="G28">
            <v>31</v>
          </cell>
          <cell r="H28">
            <v>30</v>
          </cell>
          <cell r="I28">
            <v>1</v>
          </cell>
          <cell r="J28">
            <v>1</v>
          </cell>
        </row>
        <row r="28">
          <cell r="M28">
            <v>516</v>
          </cell>
        </row>
        <row r="29">
          <cell r="C29" t="str">
            <v>坟台</v>
          </cell>
          <cell r="D29" t="str">
            <v>水泥路面硬化</v>
          </cell>
          <cell r="E29">
            <v>3219.5</v>
          </cell>
          <cell r="F29">
            <v>1061</v>
          </cell>
          <cell r="G29">
            <v>101.08</v>
          </cell>
          <cell r="H29">
            <v>100</v>
          </cell>
          <cell r="I29">
            <v>1.08</v>
          </cell>
          <cell r="J29">
            <v>0.48</v>
          </cell>
          <cell r="K29">
            <v>0.6</v>
          </cell>
        </row>
        <row r="29">
          <cell r="M29">
            <v>162</v>
          </cell>
        </row>
        <row r="30">
          <cell r="C30" t="str">
            <v>西张丰</v>
          </cell>
          <cell r="D30" t="str">
            <v>水泥路面硬化</v>
          </cell>
          <cell r="E30">
            <v>3258</v>
          </cell>
          <cell r="F30">
            <v>978</v>
          </cell>
          <cell r="G30">
            <v>31.733911</v>
          </cell>
          <cell r="H30">
            <v>30</v>
          </cell>
          <cell r="I30">
            <v>1.733911</v>
          </cell>
          <cell r="J30">
            <v>0.624</v>
          </cell>
          <cell r="K30">
            <v>1.109911</v>
          </cell>
        </row>
        <row r="30">
          <cell r="M30">
            <v>212</v>
          </cell>
        </row>
        <row r="31">
          <cell r="C31" t="str">
            <v>北徐城</v>
          </cell>
          <cell r="D31" t="str">
            <v>水泥路面硬化</v>
          </cell>
          <cell r="E31">
            <v>3159.5</v>
          </cell>
          <cell r="F31">
            <v>914</v>
          </cell>
          <cell r="G31">
            <v>31.393178</v>
          </cell>
          <cell r="H31">
            <v>30</v>
          </cell>
          <cell r="I31">
            <v>1.393178</v>
          </cell>
          <cell r="J31">
            <v>0.9</v>
          </cell>
          <cell r="K31">
            <v>0.493178</v>
          </cell>
        </row>
        <row r="31">
          <cell r="M31">
            <v>300</v>
          </cell>
        </row>
        <row r="32">
          <cell r="C32" t="str">
            <v>南徐城</v>
          </cell>
          <cell r="D32" t="str">
            <v>水泥路面硬化</v>
          </cell>
          <cell r="E32">
            <v>2700</v>
          </cell>
          <cell r="F32">
            <v>580</v>
          </cell>
          <cell r="G32">
            <v>33.5548</v>
          </cell>
          <cell r="H32">
            <v>30</v>
          </cell>
          <cell r="I32">
            <v>3.5548</v>
          </cell>
          <cell r="J32">
            <v>0.567</v>
          </cell>
          <cell r="K32">
            <v>2.9878</v>
          </cell>
        </row>
        <row r="32">
          <cell r="M32">
            <v>190</v>
          </cell>
        </row>
        <row r="33">
          <cell r="C33" t="str">
            <v>黄土岗</v>
          </cell>
          <cell r="D33" t="str">
            <v>水泥路面硬化</v>
          </cell>
          <cell r="E33">
            <v>3212.05</v>
          </cell>
          <cell r="F33">
            <v>1336.5</v>
          </cell>
          <cell r="G33">
            <v>31.018297</v>
          </cell>
          <cell r="H33">
            <v>30</v>
          </cell>
          <cell r="I33">
            <v>1.018297</v>
          </cell>
          <cell r="J33">
            <v>0.633</v>
          </cell>
          <cell r="K33">
            <v>0.385297</v>
          </cell>
        </row>
        <row r="33">
          <cell r="M33">
            <v>216</v>
          </cell>
        </row>
        <row r="34">
          <cell r="C34" t="str">
            <v>前所营</v>
          </cell>
          <cell r="D34" t="str">
            <v>水泥路面硬化</v>
          </cell>
          <cell r="E34">
            <v>2457</v>
          </cell>
          <cell r="F34">
            <v>585</v>
          </cell>
          <cell r="G34">
            <v>31.6953</v>
          </cell>
          <cell r="H34">
            <v>30</v>
          </cell>
          <cell r="I34">
            <v>1.6953</v>
          </cell>
          <cell r="J34">
            <v>0.594</v>
          </cell>
          <cell r="K34">
            <v>1.1013</v>
          </cell>
        </row>
        <row r="34">
          <cell r="M34">
            <v>198</v>
          </cell>
        </row>
        <row r="35">
          <cell r="C35" t="str">
            <v>前街</v>
          </cell>
          <cell r="D35" t="str">
            <v>水泥路面硬化</v>
          </cell>
          <cell r="E35">
            <v>648</v>
          </cell>
          <cell r="F35">
            <v>162</v>
          </cell>
          <cell r="G35">
            <v>30.99</v>
          </cell>
          <cell r="H35">
            <v>30</v>
          </cell>
          <cell r="I35">
            <v>0.99</v>
          </cell>
          <cell r="J35">
            <v>0.32</v>
          </cell>
          <cell r="K35">
            <v>0.67</v>
          </cell>
        </row>
        <row r="35">
          <cell r="M35">
            <v>164</v>
          </cell>
        </row>
        <row r="36">
          <cell r="C36" t="str">
            <v>王村</v>
          </cell>
          <cell r="D36" t="str">
            <v>水泥路面硬化</v>
          </cell>
          <cell r="E36">
            <v>1680</v>
          </cell>
          <cell r="F36">
            <v>480</v>
          </cell>
          <cell r="G36">
            <v>30.929</v>
          </cell>
          <cell r="H36">
            <v>30</v>
          </cell>
          <cell r="I36">
            <v>0.929</v>
          </cell>
          <cell r="J36">
            <v>0.429</v>
          </cell>
          <cell r="K36">
            <v>0.5</v>
          </cell>
        </row>
        <row r="36">
          <cell r="M36">
            <v>146</v>
          </cell>
        </row>
        <row r="37">
          <cell r="C37" t="str">
            <v>后街</v>
          </cell>
          <cell r="D37" t="str">
            <v>水泥路面硬化</v>
          </cell>
          <cell r="E37">
            <v>1779</v>
          </cell>
          <cell r="F37">
            <v>593</v>
          </cell>
          <cell r="G37">
            <v>30.952</v>
          </cell>
          <cell r="H37">
            <v>30</v>
          </cell>
          <cell r="I37">
            <v>0.952</v>
          </cell>
          <cell r="J37">
            <v>0.252</v>
          </cell>
          <cell r="K37">
            <v>0.7</v>
          </cell>
        </row>
        <row r="37">
          <cell r="M37">
            <v>84</v>
          </cell>
        </row>
        <row r="38">
          <cell r="C38" t="str">
            <v>于迪城村</v>
          </cell>
          <cell r="D38" t="str">
            <v>水泥路面硬化</v>
          </cell>
          <cell r="E38">
            <v>2300</v>
          </cell>
          <cell r="F38">
            <v>575</v>
          </cell>
          <cell r="G38">
            <v>31.05</v>
          </cell>
          <cell r="H38">
            <v>30</v>
          </cell>
          <cell r="I38">
            <v>1.05</v>
          </cell>
          <cell r="J38">
            <v>0.63</v>
          </cell>
          <cell r="K38">
            <v>0.42</v>
          </cell>
        </row>
        <row r="38">
          <cell r="M38">
            <v>214</v>
          </cell>
        </row>
        <row r="39">
          <cell r="C39" t="str">
            <v>西史端</v>
          </cell>
          <cell r="D39" t="str">
            <v>水泥路面硬化</v>
          </cell>
          <cell r="E39">
            <v>1825.8</v>
          </cell>
          <cell r="F39">
            <v>304.3</v>
          </cell>
          <cell r="G39">
            <v>31.154</v>
          </cell>
          <cell r="H39">
            <v>30</v>
          </cell>
          <cell r="I39">
            <v>1.154</v>
          </cell>
          <cell r="J39">
            <v>1.154</v>
          </cell>
        </row>
        <row r="39">
          <cell r="M39">
            <v>577</v>
          </cell>
        </row>
        <row r="40">
          <cell r="C40" t="str">
            <v>下河西村</v>
          </cell>
          <cell r="D40" t="str">
            <v>水泥路面硬化</v>
          </cell>
          <cell r="E40">
            <v>2309.2</v>
          </cell>
          <cell r="F40">
            <v>577.3</v>
          </cell>
          <cell r="G40">
            <v>39.948</v>
          </cell>
          <cell r="H40">
            <v>30</v>
          </cell>
          <cell r="I40">
            <v>9.948</v>
          </cell>
          <cell r="J40">
            <v>1.448</v>
          </cell>
          <cell r="K40">
            <v>8.5</v>
          </cell>
        </row>
        <row r="40">
          <cell r="M40">
            <v>724</v>
          </cell>
        </row>
        <row r="41">
          <cell r="C41" t="str">
            <v>南隆善</v>
          </cell>
          <cell r="D41" t="str">
            <v>街道照明</v>
          </cell>
          <cell r="E41" t="str">
            <v>新建太阳能路灯184盏，灯杆6米高142盏，7米高42盏，太阳能板功率100瓦</v>
          </cell>
        </row>
        <row r="41">
          <cell r="G41">
            <v>33.4</v>
          </cell>
          <cell r="H41">
            <v>30</v>
          </cell>
          <cell r="I41">
            <v>3.4</v>
          </cell>
          <cell r="J41">
            <v>3.4</v>
          </cell>
        </row>
        <row r="41">
          <cell r="M41">
            <v>1725</v>
          </cell>
        </row>
        <row r="42">
          <cell r="C42" t="str">
            <v>它里</v>
          </cell>
          <cell r="D42" t="str">
            <v>水泥路面硬化</v>
          </cell>
          <cell r="E42">
            <v>3530</v>
          </cell>
          <cell r="F42">
            <v>1726</v>
          </cell>
          <cell r="G42">
            <v>30.55188</v>
          </cell>
          <cell r="H42">
            <v>29.63588</v>
          </cell>
          <cell r="I42">
            <v>0.916</v>
          </cell>
          <cell r="J42">
            <v>0.816</v>
          </cell>
        </row>
        <row r="42">
          <cell r="L42">
            <v>0.1</v>
          </cell>
          <cell r="M42">
            <v>283</v>
          </cell>
        </row>
        <row r="43">
          <cell r="C43" t="str">
            <v>北街</v>
          </cell>
          <cell r="D43" t="str">
            <v>水泥路面硬化</v>
          </cell>
          <cell r="E43">
            <v>4001.85</v>
          </cell>
          <cell r="F43">
            <v>1845.5</v>
          </cell>
          <cell r="G43">
            <v>29.828902</v>
          </cell>
          <cell r="H43">
            <v>28.885902</v>
          </cell>
          <cell r="I43">
            <v>0.943</v>
          </cell>
          <cell r="J43">
            <v>0.843</v>
          </cell>
        </row>
        <row r="43">
          <cell r="L43">
            <v>0.1</v>
          </cell>
          <cell r="M43">
            <v>283</v>
          </cell>
        </row>
        <row r="44">
          <cell r="C44" t="str">
            <v>崔官营</v>
          </cell>
          <cell r="D44" t="str">
            <v>水泥路面硬化</v>
          </cell>
          <cell r="E44">
            <v>2932.8</v>
          </cell>
          <cell r="F44">
            <v>977.6</v>
          </cell>
          <cell r="G44">
            <v>30.893136</v>
          </cell>
          <cell r="H44">
            <v>29.969136</v>
          </cell>
          <cell r="I44">
            <v>0.924</v>
          </cell>
          <cell r="J44">
            <v>0.274</v>
          </cell>
        </row>
        <row r="44">
          <cell r="L44">
            <v>0.65</v>
          </cell>
          <cell r="M44">
            <v>137</v>
          </cell>
        </row>
        <row r="45">
          <cell r="C45" t="str">
            <v>西兴隆庄</v>
          </cell>
          <cell r="D45" t="str">
            <v>水泥路面硬化</v>
          </cell>
          <cell r="E45">
            <v>2606.94</v>
          </cell>
          <cell r="F45">
            <v>1018.7</v>
          </cell>
          <cell r="G45">
            <v>27.919038</v>
          </cell>
          <cell r="H45">
            <v>27.090038</v>
          </cell>
          <cell r="I45">
            <v>0.829</v>
          </cell>
          <cell r="J45">
            <v>0.429</v>
          </cell>
        </row>
        <row r="45">
          <cell r="L45">
            <v>0.4</v>
          </cell>
          <cell r="M45">
            <v>145</v>
          </cell>
        </row>
        <row r="46">
          <cell r="C46" t="str">
            <v>德山二街</v>
          </cell>
          <cell r="D46" t="str">
            <v>水泥路面硬化</v>
          </cell>
          <cell r="E46">
            <v>2634.85</v>
          </cell>
          <cell r="F46">
            <v>840.2</v>
          </cell>
          <cell r="G46">
            <v>31.62</v>
          </cell>
          <cell r="H46">
            <v>30</v>
          </cell>
          <cell r="I46">
            <v>1.62</v>
          </cell>
          <cell r="J46">
            <v>0.49</v>
          </cell>
          <cell r="K46">
            <v>1.13</v>
          </cell>
        </row>
        <row r="46">
          <cell r="M46">
            <v>251</v>
          </cell>
        </row>
        <row r="47">
          <cell r="C47" t="str">
            <v>杨庄村</v>
          </cell>
          <cell r="D47" t="str">
            <v>水泥路面硬化</v>
          </cell>
          <cell r="E47">
            <v>3358.22</v>
          </cell>
          <cell r="F47">
            <v>860.3</v>
          </cell>
          <cell r="G47">
            <v>35.7</v>
          </cell>
          <cell r="H47">
            <v>30</v>
          </cell>
          <cell r="I47">
            <v>5.7</v>
          </cell>
          <cell r="J47">
            <v>0.372</v>
          </cell>
          <cell r="K47">
            <v>5.328</v>
          </cell>
        </row>
        <row r="47">
          <cell r="M47">
            <v>189</v>
          </cell>
        </row>
        <row r="48">
          <cell r="C48" t="str">
            <v>户木村</v>
          </cell>
          <cell r="D48" t="str">
            <v>水泥路面硬化</v>
          </cell>
          <cell r="E48">
            <v>1421.8</v>
          </cell>
          <cell r="F48">
            <v>366.7</v>
          </cell>
          <cell r="G48">
            <v>18.564</v>
          </cell>
          <cell r="H48">
            <v>18</v>
          </cell>
          <cell r="I48">
            <v>0.564</v>
          </cell>
          <cell r="J48">
            <v>0.564</v>
          </cell>
          <cell r="K48">
            <v>0</v>
          </cell>
        </row>
        <row r="48">
          <cell r="M48">
            <v>286</v>
          </cell>
        </row>
        <row r="49">
          <cell r="C49" t="str">
            <v>安庄村</v>
          </cell>
          <cell r="D49" t="str">
            <v>水泥路面硬化</v>
          </cell>
          <cell r="E49">
            <v>2269</v>
          </cell>
          <cell r="F49">
            <v>453.8</v>
          </cell>
          <cell r="G49">
            <v>34.035</v>
          </cell>
          <cell r="H49">
            <v>30</v>
          </cell>
          <cell r="I49">
            <v>4.035</v>
          </cell>
          <cell r="J49">
            <v>1.196</v>
          </cell>
          <cell r="K49">
            <v>2.839</v>
          </cell>
        </row>
        <row r="49">
          <cell r="M49">
            <v>598</v>
          </cell>
        </row>
        <row r="50">
          <cell r="C50" t="str">
            <v>高林村</v>
          </cell>
          <cell r="D50" t="str">
            <v>水泥路面硬化</v>
          </cell>
          <cell r="E50">
            <v>2394</v>
          </cell>
          <cell r="F50">
            <v>798</v>
          </cell>
          <cell r="G50">
            <v>31.216</v>
          </cell>
          <cell r="H50">
            <v>30</v>
          </cell>
          <cell r="I50">
            <v>1.216</v>
          </cell>
          <cell r="J50">
            <v>0.216</v>
          </cell>
          <cell r="K50">
            <v>1</v>
          </cell>
        </row>
        <row r="50">
          <cell r="M50">
            <v>113</v>
          </cell>
        </row>
        <row r="51">
          <cell r="C51" t="str">
            <v>何庄</v>
          </cell>
          <cell r="D51" t="str">
            <v>水泥路面硬化</v>
          </cell>
          <cell r="E51">
            <v>2648</v>
          </cell>
          <cell r="F51">
            <v>727.5</v>
          </cell>
          <cell r="G51">
            <v>33.6296</v>
          </cell>
          <cell r="H51">
            <v>30</v>
          </cell>
          <cell r="I51">
            <v>3.6296</v>
          </cell>
          <cell r="J51">
            <v>0.378</v>
          </cell>
          <cell r="K51">
            <v>3.0516</v>
          </cell>
          <cell r="L51">
            <v>0.2</v>
          </cell>
          <cell r="M51">
            <v>193</v>
          </cell>
        </row>
        <row r="52">
          <cell r="C52" t="str">
            <v>肖金营</v>
          </cell>
          <cell r="D52" t="str">
            <v>水泥路面硬化</v>
          </cell>
          <cell r="E52">
            <v>3363.7</v>
          </cell>
          <cell r="F52">
            <v>1150.2</v>
          </cell>
          <cell r="G52">
            <v>40.3644</v>
          </cell>
          <cell r="H52">
            <v>30</v>
          </cell>
          <cell r="I52">
            <v>10.3644</v>
          </cell>
          <cell r="J52">
            <v>0.675</v>
          </cell>
          <cell r="K52">
            <v>9.6894</v>
          </cell>
        </row>
        <row r="52">
          <cell r="M52">
            <v>227</v>
          </cell>
        </row>
        <row r="53">
          <cell r="C53" t="str">
            <v>南庄头</v>
          </cell>
          <cell r="D53" t="str">
            <v>水泥路面硬化</v>
          </cell>
          <cell r="E53">
            <v>3349</v>
          </cell>
          <cell r="F53">
            <v>1196</v>
          </cell>
          <cell r="G53">
            <v>36.839</v>
          </cell>
          <cell r="H53">
            <v>30</v>
          </cell>
          <cell r="I53">
            <v>6.839</v>
          </cell>
          <cell r="J53">
            <v>0.238</v>
          </cell>
          <cell r="K53">
            <v>5.601</v>
          </cell>
          <cell r="L53">
            <v>1</v>
          </cell>
          <cell r="M53">
            <v>119</v>
          </cell>
        </row>
        <row r="54">
          <cell r="C54" t="str">
            <v>麒麟店</v>
          </cell>
          <cell r="D54" t="str">
            <v>水泥路面硬化</v>
          </cell>
          <cell r="E54">
            <v>2330.6</v>
          </cell>
          <cell r="F54">
            <v>618.9</v>
          </cell>
          <cell r="G54">
            <v>31.49</v>
          </cell>
          <cell r="H54">
            <v>30</v>
          </cell>
          <cell r="I54">
            <v>1.49</v>
          </cell>
          <cell r="J54">
            <v>0.99</v>
          </cell>
        </row>
        <row r="54">
          <cell r="L54">
            <v>0.5</v>
          </cell>
          <cell r="M54">
            <v>330</v>
          </cell>
        </row>
        <row r="55">
          <cell r="C55" t="str">
            <v>站里村</v>
          </cell>
          <cell r="D55" t="str">
            <v>水泥路面硬化</v>
          </cell>
          <cell r="E55">
            <v>2358</v>
          </cell>
          <cell r="F55">
            <v>744</v>
          </cell>
          <cell r="G55">
            <v>33</v>
          </cell>
          <cell r="H55">
            <v>30</v>
          </cell>
          <cell r="I55">
            <v>3</v>
          </cell>
          <cell r="J55">
            <v>2</v>
          </cell>
          <cell r="K55">
            <v>1</v>
          </cell>
        </row>
        <row r="55">
          <cell r="M55">
            <v>107</v>
          </cell>
        </row>
        <row r="56">
          <cell r="C56" t="str">
            <v>白塔铺村</v>
          </cell>
          <cell r="D56" t="str">
            <v>水泥路面硬化</v>
          </cell>
          <cell r="E56">
            <v>2777.1</v>
          </cell>
          <cell r="F56">
            <v>774.5</v>
          </cell>
          <cell r="G56">
            <v>35.484</v>
          </cell>
          <cell r="H56">
            <v>29</v>
          </cell>
          <cell r="I56">
            <v>6.484</v>
          </cell>
          <cell r="J56">
            <v>0.484</v>
          </cell>
          <cell r="K56">
            <v>6</v>
          </cell>
        </row>
        <row r="56">
          <cell r="M56">
            <v>245</v>
          </cell>
        </row>
        <row r="57">
          <cell r="C57" t="str">
            <v>西峪</v>
          </cell>
          <cell r="D57" t="str">
            <v>水泥路面硬化</v>
          </cell>
          <cell r="E57">
            <v>3060</v>
          </cell>
          <cell r="F57">
            <v>1279</v>
          </cell>
          <cell r="G57">
            <v>32.1</v>
          </cell>
          <cell r="H57">
            <v>30</v>
          </cell>
          <cell r="I57">
            <v>2.1</v>
          </cell>
          <cell r="J57">
            <v>0.314</v>
          </cell>
          <cell r="K57">
            <v>1.786</v>
          </cell>
        </row>
        <row r="57">
          <cell r="M57">
            <v>162</v>
          </cell>
        </row>
        <row r="58">
          <cell r="C58" t="str">
            <v>白岭</v>
          </cell>
          <cell r="D58" t="str">
            <v>水泥路面硬化</v>
          </cell>
          <cell r="E58">
            <v>2911</v>
          </cell>
          <cell r="F58">
            <v>898</v>
          </cell>
          <cell r="G58">
            <v>30.91</v>
          </cell>
          <cell r="H58">
            <v>30</v>
          </cell>
          <cell r="I58">
            <v>0.91</v>
          </cell>
          <cell r="J58">
            <v>0.164</v>
          </cell>
          <cell r="K58">
            <v>0.746</v>
          </cell>
        </row>
        <row r="58">
          <cell r="M58">
            <v>50</v>
          </cell>
        </row>
        <row r="59">
          <cell r="C59" t="str">
            <v>大刘庄</v>
          </cell>
          <cell r="D59" t="str">
            <v>雨水排放</v>
          </cell>
          <cell r="E59" t="str">
            <v>新建路面长80米，宽1.5米，面积120平方米，新建排水管480米，联合式多箟雨水口3座，检查井2个</v>
          </cell>
        </row>
        <row r="59">
          <cell r="G59">
            <v>32.049709</v>
          </cell>
          <cell r="H59">
            <v>30</v>
          </cell>
          <cell r="I59">
            <v>2.049709</v>
          </cell>
          <cell r="J59">
            <v>2</v>
          </cell>
          <cell r="K59">
            <v>0.049709</v>
          </cell>
        </row>
        <row r="59">
          <cell r="M59">
            <v>1320</v>
          </cell>
        </row>
        <row r="60">
          <cell r="C60" t="str">
            <v>中所营</v>
          </cell>
          <cell r="D60" t="str">
            <v>水泥路面硬化</v>
          </cell>
          <cell r="E60">
            <v>3594</v>
          </cell>
          <cell r="F60">
            <v>898.5</v>
          </cell>
          <cell r="G60">
            <v>32.54632</v>
          </cell>
          <cell r="H60">
            <v>30</v>
          </cell>
          <cell r="I60">
            <v>2.54632</v>
          </cell>
          <cell r="J60">
            <v>1</v>
          </cell>
          <cell r="K60">
            <v>1.54632</v>
          </cell>
        </row>
        <row r="60">
          <cell r="M60">
            <v>522</v>
          </cell>
        </row>
        <row r="61">
          <cell r="C61" t="str">
            <v>北庞村</v>
          </cell>
          <cell r="D61" t="str">
            <v>水泥路面、路肩硬化</v>
          </cell>
          <cell r="E61">
            <v>2481.2</v>
          </cell>
          <cell r="F61">
            <v>378</v>
          </cell>
          <cell r="G61">
            <v>31.508583</v>
          </cell>
          <cell r="H61">
            <v>30</v>
          </cell>
          <cell r="I61">
            <v>1.508583</v>
          </cell>
          <cell r="J61">
            <v>1</v>
          </cell>
          <cell r="K61">
            <v>0.508583</v>
          </cell>
        </row>
        <row r="61">
          <cell r="M61">
            <v>530</v>
          </cell>
        </row>
        <row r="62">
          <cell r="C62" t="str">
            <v>解村</v>
          </cell>
          <cell r="D62" t="str">
            <v>水泥路面硬化</v>
          </cell>
          <cell r="E62">
            <v>2350</v>
          </cell>
          <cell r="F62">
            <v>650</v>
          </cell>
          <cell r="G62">
            <v>31.166572</v>
          </cell>
          <cell r="H62">
            <v>30</v>
          </cell>
          <cell r="I62">
            <v>1.166572</v>
          </cell>
          <cell r="J62">
            <v>0.438</v>
          </cell>
          <cell r="K62">
            <v>0.728572</v>
          </cell>
        </row>
        <row r="62">
          <cell r="M62">
            <v>152</v>
          </cell>
        </row>
        <row r="63">
          <cell r="C63" t="str">
            <v>西刘村</v>
          </cell>
          <cell r="D63" t="str">
            <v>水泥路面硬化</v>
          </cell>
          <cell r="E63">
            <v>2366.6</v>
          </cell>
          <cell r="F63">
            <v>585.3</v>
          </cell>
          <cell r="G63">
            <v>29.11</v>
          </cell>
          <cell r="H63">
            <v>28.24</v>
          </cell>
          <cell r="I63">
            <v>0.87</v>
          </cell>
          <cell r="J63">
            <v>0.2</v>
          </cell>
          <cell r="K63">
            <v>0.67</v>
          </cell>
        </row>
        <row r="63">
          <cell r="M63">
            <v>81</v>
          </cell>
        </row>
        <row r="64">
          <cell r="C64" t="str">
            <v>西丁庄村</v>
          </cell>
          <cell r="D64" t="str">
            <v>水泥路肩硬化</v>
          </cell>
          <cell r="E64">
            <v>3411.11</v>
          </cell>
          <cell r="F64">
            <v>1959.9</v>
          </cell>
          <cell r="G64">
            <v>30.702</v>
          </cell>
          <cell r="H64">
            <v>29.78</v>
          </cell>
          <cell r="I64">
            <v>0.922</v>
          </cell>
          <cell r="J64">
            <v>0.622</v>
          </cell>
        </row>
        <row r="64">
          <cell r="L64">
            <v>0.3</v>
          </cell>
          <cell r="M64">
            <v>315</v>
          </cell>
        </row>
        <row r="65">
          <cell r="C65">
            <v>59</v>
          </cell>
          <cell r="D65">
            <v>59</v>
          </cell>
        </row>
        <row r="65">
          <cell r="G65">
            <v>1982.272305</v>
          </cell>
          <cell r="H65">
            <v>1849.960956</v>
          </cell>
          <cell r="I65">
            <v>132.311349</v>
          </cell>
          <cell r="J65">
            <v>50.155</v>
          </cell>
          <cell r="K65">
            <v>78.586349</v>
          </cell>
          <cell r="L65">
            <v>3.57</v>
          </cell>
          <cell r="M65">
            <v>20643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7"/>
  <sheetViews>
    <sheetView tabSelected="1" zoomScale="90" zoomScaleNormal="90" workbookViewId="0">
      <selection activeCell="A1" sqref="A1:V1"/>
    </sheetView>
  </sheetViews>
  <sheetFormatPr defaultColWidth="9" defaultRowHeight="14.4"/>
  <cols>
    <col min="1" max="1" width="4.07407407407407" customWidth="1"/>
    <col min="2" max="2" width="8.37962962962963" style="6" customWidth="1"/>
    <col min="3" max="3" width="7.75" style="7" customWidth="1"/>
    <col min="4" max="4" width="11.5" style="6" customWidth="1"/>
    <col min="5" max="5" width="11.6111111111111" customWidth="1"/>
    <col min="6" max="6" width="7.52777777777778" customWidth="1"/>
    <col min="7" max="7" width="9.77777777777778" customWidth="1"/>
    <col min="8" max="8" width="10.7777777777778" customWidth="1"/>
    <col min="9" max="16" width="9.77777777777778" customWidth="1"/>
    <col min="17" max="17" width="12.7777777777778" customWidth="1"/>
    <col min="18" max="21" width="9.77777777777778" customWidth="1"/>
    <col min="22" max="22" width="7.39814814814815" customWidth="1"/>
    <col min="24" max="24" width="10.3796296296296"/>
  </cols>
  <sheetData>
    <row r="1" ht="32.25" customHeight="1" spans="1:22">
      <c r="A1" s="8" t="s">
        <v>0</v>
      </c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ht="29.25" customHeight="1" spans="1:21">
      <c r="A2" s="11" t="s">
        <v>1</v>
      </c>
      <c r="B2" s="11"/>
      <c r="C2" s="11"/>
      <c r="D2" s="11"/>
      <c r="E2" s="11"/>
      <c r="U2" s="33"/>
    </row>
    <row r="3" s="1" customFormat="1" ht="21" customHeight="1" spans="1:22">
      <c r="A3" s="12" t="s">
        <v>2</v>
      </c>
      <c r="B3" s="13" t="s">
        <v>3</v>
      </c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4" t="s">
        <v>9</v>
      </c>
      <c r="I3" s="14"/>
      <c r="J3" s="14"/>
      <c r="K3" s="14"/>
      <c r="L3" s="14"/>
      <c r="M3" s="14"/>
      <c r="N3" s="14"/>
      <c r="O3" s="14"/>
      <c r="P3" s="14"/>
      <c r="Q3" s="34" t="s">
        <v>10</v>
      </c>
      <c r="R3" s="35"/>
      <c r="S3" s="35"/>
      <c r="T3" s="35"/>
      <c r="U3" s="36"/>
      <c r="V3" s="12" t="s">
        <v>11</v>
      </c>
    </row>
    <row r="4" s="1" customFormat="1" ht="21" customHeight="1" spans="1:22">
      <c r="A4" s="15"/>
      <c r="B4" s="16"/>
      <c r="C4" s="15"/>
      <c r="D4" s="16"/>
      <c r="E4" s="15"/>
      <c r="F4" s="15"/>
      <c r="G4" s="15"/>
      <c r="H4" s="14" t="s">
        <v>12</v>
      </c>
      <c r="I4" s="14"/>
      <c r="J4" s="14"/>
      <c r="K4" s="14"/>
      <c r="L4" s="14" t="s">
        <v>13</v>
      </c>
      <c r="M4" s="14"/>
      <c r="N4" s="14"/>
      <c r="O4" s="14"/>
      <c r="P4" s="14"/>
      <c r="Q4" s="37"/>
      <c r="R4" s="38"/>
      <c r="S4" s="38"/>
      <c r="T4" s="38"/>
      <c r="U4" s="39"/>
      <c r="V4" s="15"/>
    </row>
    <row r="5" s="1" customFormat="1" ht="33" customHeight="1" spans="1:22">
      <c r="A5" s="15"/>
      <c r="B5" s="16"/>
      <c r="C5" s="15"/>
      <c r="D5" s="16"/>
      <c r="E5" s="15"/>
      <c r="F5" s="17"/>
      <c r="G5" s="17"/>
      <c r="H5" s="14" t="s">
        <v>14</v>
      </c>
      <c r="I5" s="14" t="s">
        <v>15</v>
      </c>
      <c r="J5" s="14" t="s">
        <v>16</v>
      </c>
      <c r="K5" s="14" t="s">
        <v>17</v>
      </c>
      <c r="L5" s="14" t="s">
        <v>18</v>
      </c>
      <c r="M5" s="14" t="s">
        <v>19</v>
      </c>
      <c r="N5" s="14" t="s">
        <v>20</v>
      </c>
      <c r="O5" s="14" t="s">
        <v>21</v>
      </c>
      <c r="P5" s="14" t="s">
        <v>22</v>
      </c>
      <c r="Q5" s="12" t="s">
        <v>23</v>
      </c>
      <c r="R5" s="12" t="s">
        <v>24</v>
      </c>
      <c r="S5" s="12" t="s">
        <v>25</v>
      </c>
      <c r="T5" s="12" t="s">
        <v>26</v>
      </c>
      <c r="U5" s="12" t="s">
        <v>27</v>
      </c>
      <c r="V5" s="15"/>
    </row>
    <row r="6" s="1" customFormat="1" ht="32" customHeight="1" spans="1:22">
      <c r="A6" s="17"/>
      <c r="B6" s="18"/>
      <c r="C6" s="17"/>
      <c r="D6" s="18"/>
      <c r="E6" s="17"/>
      <c r="F6" s="14" t="s">
        <v>28</v>
      </c>
      <c r="G6" s="14" t="s">
        <v>28</v>
      </c>
      <c r="H6" s="14" t="s">
        <v>29</v>
      </c>
      <c r="I6" s="14" t="s">
        <v>29</v>
      </c>
      <c r="J6" s="14" t="s">
        <v>30</v>
      </c>
      <c r="K6" s="14" t="s">
        <v>31</v>
      </c>
      <c r="L6" s="14" t="s">
        <v>32</v>
      </c>
      <c r="M6" s="14" t="s">
        <v>30</v>
      </c>
      <c r="N6" s="14" t="s">
        <v>31</v>
      </c>
      <c r="O6" s="14" t="s">
        <v>31</v>
      </c>
      <c r="P6" s="14" t="s">
        <v>33</v>
      </c>
      <c r="Q6" s="17"/>
      <c r="R6" s="17"/>
      <c r="S6" s="17"/>
      <c r="T6" s="17"/>
      <c r="U6" s="17"/>
      <c r="V6" s="17"/>
    </row>
    <row r="7" s="2" customFormat="1" ht="32" customHeight="1" spans="1:22">
      <c r="A7" s="19">
        <v>1</v>
      </c>
      <c r="B7" s="20" t="s">
        <v>34</v>
      </c>
      <c r="C7" s="21" t="s">
        <v>35</v>
      </c>
      <c r="D7" s="22" t="s">
        <v>36</v>
      </c>
      <c r="E7" s="23" t="s">
        <v>37</v>
      </c>
      <c r="F7" s="20" t="s">
        <v>38</v>
      </c>
      <c r="G7" s="20" t="s">
        <v>38</v>
      </c>
      <c r="H7" s="22">
        <v>3774.4</v>
      </c>
      <c r="I7" s="31"/>
      <c r="J7" s="31"/>
      <c r="K7" s="31"/>
      <c r="L7" s="31"/>
      <c r="M7" s="31"/>
      <c r="N7" s="31"/>
      <c r="O7" s="31"/>
      <c r="P7" s="31"/>
      <c r="Q7" s="31">
        <f t="shared" ref="Q7:Q13" si="0">SUM(R7:U7)</f>
        <v>103.561541</v>
      </c>
      <c r="R7" s="40">
        <v>100</v>
      </c>
      <c r="S7" s="41"/>
      <c r="T7" s="40"/>
      <c r="U7" s="40">
        <v>3.561541</v>
      </c>
      <c r="V7" s="26">
        <v>617</v>
      </c>
    </row>
    <row r="8" s="3" customFormat="1" ht="32" customHeight="1" spans="1:22">
      <c r="A8" s="19">
        <v>2</v>
      </c>
      <c r="B8" s="20" t="s">
        <v>34</v>
      </c>
      <c r="C8" s="21" t="s">
        <v>39</v>
      </c>
      <c r="D8" s="22" t="s">
        <v>40</v>
      </c>
      <c r="E8" s="23" t="s">
        <v>37</v>
      </c>
      <c r="F8" s="20" t="s">
        <v>38</v>
      </c>
      <c r="G8" s="20" t="s">
        <v>38</v>
      </c>
      <c r="H8" s="22">
        <v>1150.2</v>
      </c>
      <c r="I8" s="31"/>
      <c r="J8" s="31"/>
      <c r="K8" s="31"/>
      <c r="L8" s="31"/>
      <c r="M8" s="31"/>
      <c r="N8" s="31"/>
      <c r="O8" s="31"/>
      <c r="P8" s="31"/>
      <c r="Q8" s="31">
        <f t="shared" si="0"/>
        <v>40.110911</v>
      </c>
      <c r="R8" s="40">
        <v>29.746511</v>
      </c>
      <c r="S8" s="41"/>
      <c r="T8" s="40"/>
      <c r="U8" s="40">
        <v>10.3644</v>
      </c>
      <c r="V8" s="26">
        <v>227</v>
      </c>
    </row>
    <row r="9" s="2" customFormat="1" ht="32" customHeight="1" spans="1:24">
      <c r="A9" s="19">
        <v>3</v>
      </c>
      <c r="B9" s="20" t="s">
        <v>34</v>
      </c>
      <c r="C9" s="21" t="s">
        <v>41</v>
      </c>
      <c r="D9" s="22" t="s">
        <v>42</v>
      </c>
      <c r="E9" s="23" t="s">
        <v>37</v>
      </c>
      <c r="F9" s="20" t="s">
        <v>38</v>
      </c>
      <c r="G9" s="20" t="s">
        <v>38</v>
      </c>
      <c r="H9" s="22">
        <v>577.3</v>
      </c>
      <c r="I9" s="31"/>
      <c r="J9" s="31"/>
      <c r="K9" s="31"/>
      <c r="L9" s="31"/>
      <c r="M9" s="31"/>
      <c r="N9" s="31"/>
      <c r="O9" s="31"/>
      <c r="P9" s="31"/>
      <c r="Q9" s="31">
        <f t="shared" si="0"/>
        <v>39.775263</v>
      </c>
      <c r="R9" s="40"/>
      <c r="S9" s="41"/>
      <c r="T9" s="40">
        <v>29.827263</v>
      </c>
      <c r="U9" s="40">
        <v>9.948</v>
      </c>
      <c r="V9" s="26">
        <v>724</v>
      </c>
      <c r="X9" s="3"/>
    </row>
    <row r="10" s="2" customFormat="1" ht="32" customHeight="1" spans="1:24">
      <c r="A10" s="19">
        <v>4</v>
      </c>
      <c r="B10" s="20" t="s">
        <v>34</v>
      </c>
      <c r="C10" s="21" t="s">
        <v>39</v>
      </c>
      <c r="D10" s="22" t="s">
        <v>43</v>
      </c>
      <c r="E10" s="23" t="s">
        <v>37</v>
      </c>
      <c r="F10" s="20" t="s">
        <v>38</v>
      </c>
      <c r="G10" s="20" t="s">
        <v>38</v>
      </c>
      <c r="H10" s="22">
        <v>1195.43</v>
      </c>
      <c r="I10" s="31"/>
      <c r="J10" s="31"/>
      <c r="K10" s="31"/>
      <c r="L10" s="31"/>
      <c r="M10" s="31"/>
      <c r="N10" s="31"/>
      <c r="O10" s="31"/>
      <c r="P10" s="31"/>
      <c r="Q10" s="31">
        <f t="shared" si="0"/>
        <v>36.610529</v>
      </c>
      <c r="R10" s="40">
        <v>29.771529</v>
      </c>
      <c r="S10" s="41"/>
      <c r="T10" s="40"/>
      <c r="U10" s="40">
        <v>6.839</v>
      </c>
      <c r="V10" s="26">
        <v>119</v>
      </c>
      <c r="X10" s="3"/>
    </row>
    <row r="11" s="3" customFormat="1" ht="32" customHeight="1" spans="1:22">
      <c r="A11" s="19">
        <v>5</v>
      </c>
      <c r="B11" s="20" t="s">
        <v>34</v>
      </c>
      <c r="C11" s="21" t="s">
        <v>44</v>
      </c>
      <c r="D11" s="22" t="s">
        <v>45</v>
      </c>
      <c r="E11" s="23" t="s">
        <v>37</v>
      </c>
      <c r="F11" s="20" t="s">
        <v>38</v>
      </c>
      <c r="G11" s="20" t="s">
        <v>38</v>
      </c>
      <c r="H11" s="22">
        <v>946.9</v>
      </c>
      <c r="I11" s="31"/>
      <c r="J11" s="31"/>
      <c r="K11" s="31"/>
      <c r="L11" s="31"/>
      <c r="M11" s="31"/>
      <c r="N11" s="31"/>
      <c r="O11" s="31"/>
      <c r="P11" s="31"/>
      <c r="Q11" s="31">
        <f t="shared" si="0"/>
        <v>35.624647</v>
      </c>
      <c r="R11" s="40"/>
      <c r="S11" s="41">
        <v>29.924647</v>
      </c>
      <c r="T11" s="40"/>
      <c r="U11" s="40">
        <v>5.7</v>
      </c>
      <c r="V11" s="26">
        <v>189</v>
      </c>
    </row>
    <row r="12" s="2" customFormat="1" ht="32" customHeight="1" spans="1:24">
      <c r="A12" s="19">
        <v>6</v>
      </c>
      <c r="B12" s="20" t="s">
        <v>34</v>
      </c>
      <c r="C12" s="21" t="s">
        <v>46</v>
      </c>
      <c r="D12" s="22" t="s">
        <v>47</v>
      </c>
      <c r="E12" s="23" t="s">
        <v>37</v>
      </c>
      <c r="F12" s="20" t="s">
        <v>38</v>
      </c>
      <c r="G12" s="20" t="s">
        <v>38</v>
      </c>
      <c r="H12" s="22">
        <v>835</v>
      </c>
      <c r="I12" s="31"/>
      <c r="J12" s="31"/>
      <c r="K12" s="31"/>
      <c r="L12" s="31"/>
      <c r="M12" s="31"/>
      <c r="N12" s="31"/>
      <c r="O12" s="31"/>
      <c r="P12" s="31"/>
      <c r="Q12" s="31">
        <f t="shared" si="0"/>
        <v>35.012797</v>
      </c>
      <c r="R12" s="40">
        <v>29.715367</v>
      </c>
      <c r="S12" s="41"/>
      <c r="T12" s="40"/>
      <c r="U12" s="40">
        <v>5.29743</v>
      </c>
      <c r="V12" s="26">
        <v>152</v>
      </c>
      <c r="X12" s="3"/>
    </row>
    <row r="13" s="3" customFormat="1" ht="32" customHeight="1" spans="1:22">
      <c r="A13" s="19">
        <v>7</v>
      </c>
      <c r="B13" s="20" t="s">
        <v>34</v>
      </c>
      <c r="C13" s="21" t="s">
        <v>39</v>
      </c>
      <c r="D13" s="22" t="s">
        <v>48</v>
      </c>
      <c r="E13" s="23" t="str">
        <f>VLOOKUP(D13,[1]全区合计!$C:$M,2,FALSE)</f>
        <v>水泥路面硬化</v>
      </c>
      <c r="F13" s="20" t="s">
        <v>38</v>
      </c>
      <c r="G13" s="20" t="s">
        <v>38</v>
      </c>
      <c r="H13" s="22">
        <v>764</v>
      </c>
      <c r="I13" s="31"/>
      <c r="J13" s="31"/>
      <c r="K13" s="31"/>
      <c r="L13" s="31"/>
      <c r="M13" s="31"/>
      <c r="N13" s="31"/>
      <c r="O13" s="31"/>
      <c r="P13" s="31"/>
      <c r="Q13" s="31">
        <f t="shared" si="0"/>
        <v>34.951389</v>
      </c>
      <c r="R13" s="40">
        <v>8.143337</v>
      </c>
      <c r="S13" s="41">
        <v>4.274878</v>
      </c>
      <c r="T13" s="40">
        <v>16.049174</v>
      </c>
      <c r="U13" s="40">
        <v>6.484</v>
      </c>
      <c r="V13" s="26">
        <v>245</v>
      </c>
    </row>
    <row r="14" s="2" customFormat="1" ht="32" customHeight="1" spans="1:24">
      <c r="A14" s="19">
        <v>8</v>
      </c>
      <c r="B14" s="20" t="s">
        <v>34</v>
      </c>
      <c r="C14" s="21" t="s">
        <v>44</v>
      </c>
      <c r="D14" s="22" t="s">
        <v>49</v>
      </c>
      <c r="E14" s="23" t="s">
        <v>37</v>
      </c>
      <c r="F14" s="20" t="s">
        <v>38</v>
      </c>
      <c r="G14" s="20" t="s">
        <v>38</v>
      </c>
      <c r="H14" s="22">
        <v>453.8</v>
      </c>
      <c r="I14" s="31"/>
      <c r="J14" s="31"/>
      <c r="K14" s="31"/>
      <c r="L14" s="31"/>
      <c r="M14" s="31"/>
      <c r="N14" s="31"/>
      <c r="O14" s="31"/>
      <c r="P14" s="31"/>
      <c r="Q14" s="31">
        <f t="shared" ref="Q14:Q49" si="1">SUM(R14:U14)</f>
        <v>33.921652</v>
      </c>
      <c r="R14" s="40"/>
      <c r="S14" s="41">
        <v>29.886652</v>
      </c>
      <c r="T14" s="40"/>
      <c r="U14" s="40">
        <v>4.035</v>
      </c>
      <c r="V14" s="26">
        <v>598</v>
      </c>
      <c r="X14" s="3"/>
    </row>
    <row r="15" s="2" customFormat="1" ht="32" customHeight="1" spans="1:24">
      <c r="A15" s="19">
        <v>9</v>
      </c>
      <c r="B15" s="20" t="s">
        <v>34</v>
      </c>
      <c r="C15" s="21" t="s">
        <v>50</v>
      </c>
      <c r="D15" s="22" t="s">
        <v>51</v>
      </c>
      <c r="E15" s="23" t="s">
        <v>52</v>
      </c>
      <c r="F15" s="20" t="s">
        <v>38</v>
      </c>
      <c r="G15" s="20" t="s">
        <v>38</v>
      </c>
      <c r="H15" s="22"/>
      <c r="I15" s="31"/>
      <c r="J15" s="31">
        <v>340</v>
      </c>
      <c r="K15" s="31"/>
      <c r="L15" s="31"/>
      <c r="M15" s="31"/>
      <c r="N15" s="31"/>
      <c r="O15" s="31"/>
      <c r="P15" s="31"/>
      <c r="Q15" s="31">
        <f t="shared" si="1"/>
        <v>33.858289</v>
      </c>
      <c r="R15" s="40"/>
      <c r="S15" s="41">
        <v>29.442289</v>
      </c>
      <c r="T15" s="40"/>
      <c r="U15" s="40">
        <v>4.416</v>
      </c>
      <c r="V15" s="26">
        <v>1472</v>
      </c>
      <c r="X15" s="3"/>
    </row>
    <row r="16" s="2" customFormat="1" ht="32" customHeight="1" spans="1:24">
      <c r="A16" s="19">
        <v>10</v>
      </c>
      <c r="B16" s="20" t="s">
        <v>34</v>
      </c>
      <c r="C16" s="21" t="s">
        <v>35</v>
      </c>
      <c r="D16" s="22" t="s">
        <v>53</v>
      </c>
      <c r="E16" s="23" t="s">
        <v>37</v>
      </c>
      <c r="F16" s="20" t="s">
        <v>38</v>
      </c>
      <c r="G16" s="20" t="s">
        <v>38</v>
      </c>
      <c r="H16" s="22">
        <v>596.5</v>
      </c>
      <c r="I16" s="31"/>
      <c r="J16" s="31"/>
      <c r="K16" s="31"/>
      <c r="L16" s="31"/>
      <c r="M16" s="31"/>
      <c r="N16" s="31"/>
      <c r="O16" s="31"/>
      <c r="P16" s="31"/>
      <c r="Q16" s="31">
        <f t="shared" si="1"/>
        <v>33.5548</v>
      </c>
      <c r="R16" s="40">
        <v>30</v>
      </c>
      <c r="S16" s="41"/>
      <c r="T16" s="40"/>
      <c r="U16" s="40">
        <v>3.5548</v>
      </c>
      <c r="V16" s="26">
        <v>190</v>
      </c>
      <c r="X16" s="3"/>
    </row>
    <row r="17" s="2" customFormat="1" ht="32" customHeight="1" spans="1:24">
      <c r="A17" s="19">
        <v>11</v>
      </c>
      <c r="B17" s="20" t="s">
        <v>34</v>
      </c>
      <c r="C17" s="21" t="s">
        <v>39</v>
      </c>
      <c r="D17" s="22" t="s">
        <v>54</v>
      </c>
      <c r="E17" s="23" t="s">
        <v>37</v>
      </c>
      <c r="F17" s="20" t="s">
        <v>38</v>
      </c>
      <c r="G17" s="20" t="s">
        <v>38</v>
      </c>
      <c r="H17" s="22">
        <v>710.37</v>
      </c>
      <c r="I17" s="31"/>
      <c r="J17" s="31"/>
      <c r="K17" s="31"/>
      <c r="L17" s="31"/>
      <c r="M17" s="31"/>
      <c r="N17" s="31"/>
      <c r="O17" s="31"/>
      <c r="P17" s="31"/>
      <c r="Q17" s="31">
        <f t="shared" si="1"/>
        <v>33.477229</v>
      </c>
      <c r="R17" s="40">
        <v>29.847629</v>
      </c>
      <c r="S17" s="41"/>
      <c r="T17" s="40"/>
      <c r="U17" s="40">
        <v>3.6296</v>
      </c>
      <c r="V17" s="26">
        <v>193</v>
      </c>
      <c r="X17" s="3"/>
    </row>
    <row r="18" s="2" customFormat="1" ht="32" customHeight="1" spans="1:24">
      <c r="A18" s="19">
        <v>12</v>
      </c>
      <c r="B18" s="20" t="s">
        <v>34</v>
      </c>
      <c r="C18" s="21" t="s">
        <v>55</v>
      </c>
      <c r="D18" s="22" t="s">
        <v>56</v>
      </c>
      <c r="E18" s="24" t="s">
        <v>57</v>
      </c>
      <c r="F18" s="20" t="s">
        <v>38</v>
      </c>
      <c r="G18" s="20" t="s">
        <v>38</v>
      </c>
      <c r="H18" s="22">
        <v>1709</v>
      </c>
      <c r="I18" s="31"/>
      <c r="J18" s="31"/>
      <c r="K18" s="31"/>
      <c r="L18" s="31"/>
      <c r="M18" s="31"/>
      <c r="N18" s="31"/>
      <c r="O18" s="31"/>
      <c r="P18" s="31"/>
      <c r="Q18" s="31">
        <f t="shared" si="1"/>
        <v>33.2613</v>
      </c>
      <c r="R18" s="40"/>
      <c r="S18" s="41">
        <v>9.419044</v>
      </c>
      <c r="T18" s="40">
        <v>20.580956</v>
      </c>
      <c r="U18" s="40">
        <v>3.2613</v>
      </c>
      <c r="V18" s="26">
        <v>472</v>
      </c>
      <c r="X18" s="3"/>
    </row>
    <row r="19" s="2" customFormat="1" ht="32" customHeight="1" spans="1:24">
      <c r="A19" s="25">
        <v>13</v>
      </c>
      <c r="B19" s="20" t="s">
        <v>34</v>
      </c>
      <c r="C19" s="21" t="s">
        <v>58</v>
      </c>
      <c r="D19" s="22" t="s">
        <v>59</v>
      </c>
      <c r="E19" s="23" t="s">
        <v>52</v>
      </c>
      <c r="F19" s="20" t="s">
        <v>38</v>
      </c>
      <c r="G19" s="20" t="s">
        <v>38</v>
      </c>
      <c r="H19" s="22"/>
      <c r="I19" s="31"/>
      <c r="J19" s="31">
        <v>184</v>
      </c>
      <c r="K19" s="31"/>
      <c r="L19" s="31"/>
      <c r="M19" s="31"/>
      <c r="N19" s="31"/>
      <c r="O19" s="31"/>
      <c r="P19" s="31"/>
      <c r="Q19" s="31">
        <f t="shared" si="1"/>
        <v>33.079739</v>
      </c>
      <c r="R19" s="40"/>
      <c r="S19" s="41">
        <v>29.679739</v>
      </c>
      <c r="T19" s="40"/>
      <c r="U19" s="40">
        <v>3.4</v>
      </c>
      <c r="V19" s="26">
        <v>1725</v>
      </c>
      <c r="X19" s="3"/>
    </row>
    <row r="20" s="2" customFormat="1" ht="32" customHeight="1" spans="1:24">
      <c r="A20" s="25">
        <v>14</v>
      </c>
      <c r="B20" s="20" t="s">
        <v>34</v>
      </c>
      <c r="C20" s="21" t="s">
        <v>46</v>
      </c>
      <c r="D20" s="22" t="s">
        <v>60</v>
      </c>
      <c r="E20" s="23" t="s">
        <v>37</v>
      </c>
      <c r="F20" s="20" t="s">
        <v>38</v>
      </c>
      <c r="G20" s="20" t="s">
        <v>38</v>
      </c>
      <c r="H20" s="22">
        <v>1114</v>
      </c>
      <c r="I20" s="31"/>
      <c r="J20" s="31"/>
      <c r="K20" s="31"/>
      <c r="L20" s="31"/>
      <c r="M20" s="31"/>
      <c r="N20" s="31"/>
      <c r="O20" s="31"/>
      <c r="P20" s="31"/>
      <c r="Q20" s="31">
        <f t="shared" si="1"/>
        <v>33.016161</v>
      </c>
      <c r="R20" s="40">
        <v>29.730119</v>
      </c>
      <c r="S20" s="41"/>
      <c r="T20" s="40"/>
      <c r="U20" s="40">
        <v>3.286042</v>
      </c>
      <c r="V20" s="26">
        <v>440</v>
      </c>
      <c r="X20" s="3"/>
    </row>
    <row r="21" s="2" customFormat="1" ht="32" customHeight="1" spans="1:24">
      <c r="A21" s="25">
        <v>15</v>
      </c>
      <c r="B21" s="20" t="s">
        <v>34</v>
      </c>
      <c r="C21" s="21" t="s">
        <v>55</v>
      </c>
      <c r="D21" s="22" t="s">
        <v>61</v>
      </c>
      <c r="E21" s="23" t="s">
        <v>37</v>
      </c>
      <c r="F21" s="20" t="s">
        <v>38</v>
      </c>
      <c r="G21" s="20" t="s">
        <v>38</v>
      </c>
      <c r="H21" s="22">
        <v>851</v>
      </c>
      <c r="I21" s="31"/>
      <c r="J21" s="31"/>
      <c r="K21" s="31"/>
      <c r="L21" s="31"/>
      <c r="M21" s="31"/>
      <c r="N21" s="31"/>
      <c r="O21" s="31"/>
      <c r="P21" s="31"/>
      <c r="Q21" s="31">
        <f t="shared" si="1"/>
        <v>32.5827</v>
      </c>
      <c r="R21" s="40"/>
      <c r="S21" s="41">
        <v>30</v>
      </c>
      <c r="T21" s="40"/>
      <c r="U21" s="40">
        <v>2.5827</v>
      </c>
      <c r="V21" s="26">
        <v>386</v>
      </c>
      <c r="X21" s="3"/>
    </row>
    <row r="22" s="2" customFormat="1" ht="32" customHeight="1" spans="1:24">
      <c r="A22" s="25">
        <v>16</v>
      </c>
      <c r="B22" s="20" t="s">
        <v>34</v>
      </c>
      <c r="C22" s="21" t="s">
        <v>62</v>
      </c>
      <c r="D22" s="22" t="s">
        <v>63</v>
      </c>
      <c r="E22" s="23" t="s">
        <v>37</v>
      </c>
      <c r="F22" s="20" t="s">
        <v>38</v>
      </c>
      <c r="G22" s="20" t="s">
        <v>38</v>
      </c>
      <c r="H22" s="22">
        <v>898.5</v>
      </c>
      <c r="I22" s="31"/>
      <c r="J22" s="31"/>
      <c r="K22" s="31"/>
      <c r="L22" s="31"/>
      <c r="M22" s="31"/>
      <c r="N22" s="31"/>
      <c r="O22" s="31"/>
      <c r="P22" s="31"/>
      <c r="Q22" s="31">
        <f t="shared" si="1"/>
        <v>32.446786</v>
      </c>
      <c r="R22" s="40"/>
      <c r="S22" s="41">
        <v>29.900466</v>
      </c>
      <c r="T22" s="40"/>
      <c r="U22" s="40">
        <v>2.54632</v>
      </c>
      <c r="V22" s="26">
        <v>522</v>
      </c>
      <c r="X22" s="3"/>
    </row>
    <row r="23" s="2" customFormat="1" ht="32" customHeight="1" spans="1:24">
      <c r="A23" s="25">
        <v>17</v>
      </c>
      <c r="B23" s="20" t="s">
        <v>34</v>
      </c>
      <c r="C23" s="21" t="s">
        <v>55</v>
      </c>
      <c r="D23" s="22" t="s">
        <v>64</v>
      </c>
      <c r="E23" s="23" t="s">
        <v>37</v>
      </c>
      <c r="F23" s="20" t="s">
        <v>38</v>
      </c>
      <c r="G23" s="20" t="s">
        <v>38</v>
      </c>
      <c r="H23" s="22">
        <v>639.8</v>
      </c>
      <c r="I23" s="31"/>
      <c r="J23" s="31"/>
      <c r="K23" s="31"/>
      <c r="L23" s="31"/>
      <c r="M23" s="31"/>
      <c r="N23" s="31"/>
      <c r="O23" s="31"/>
      <c r="P23" s="31"/>
      <c r="Q23" s="31">
        <f t="shared" si="1"/>
        <v>32.139603</v>
      </c>
      <c r="R23" s="40">
        <v>30</v>
      </c>
      <c r="S23" s="41"/>
      <c r="T23" s="40"/>
      <c r="U23" s="40">
        <v>2.139603</v>
      </c>
      <c r="V23" s="26">
        <v>403</v>
      </c>
      <c r="X23" s="3"/>
    </row>
    <row r="24" s="3" customFormat="1" ht="32" customHeight="1" spans="1:22">
      <c r="A24" s="25">
        <v>18</v>
      </c>
      <c r="B24" s="20" t="s">
        <v>34</v>
      </c>
      <c r="C24" s="21" t="s">
        <v>65</v>
      </c>
      <c r="D24" s="22" t="s">
        <v>66</v>
      </c>
      <c r="E24" s="23" t="s">
        <v>37</v>
      </c>
      <c r="F24" s="20" t="s">
        <v>38</v>
      </c>
      <c r="G24" s="20" t="s">
        <v>38</v>
      </c>
      <c r="H24" s="22">
        <v>1283</v>
      </c>
      <c r="I24" s="31"/>
      <c r="J24" s="31"/>
      <c r="K24" s="31"/>
      <c r="L24" s="31"/>
      <c r="M24" s="31"/>
      <c r="N24" s="31"/>
      <c r="O24" s="31"/>
      <c r="P24" s="31"/>
      <c r="Q24" s="31">
        <f t="shared" si="1"/>
        <v>32.1</v>
      </c>
      <c r="R24" s="40"/>
      <c r="S24" s="41">
        <v>30</v>
      </c>
      <c r="T24" s="40"/>
      <c r="U24" s="40">
        <v>2.1</v>
      </c>
      <c r="V24" s="26">
        <v>170</v>
      </c>
    </row>
    <row r="25" s="3" customFormat="1" ht="32" customHeight="1" spans="1:22">
      <c r="A25" s="25">
        <v>19</v>
      </c>
      <c r="B25" s="20" t="s">
        <v>34</v>
      </c>
      <c r="C25" s="21" t="s">
        <v>62</v>
      </c>
      <c r="D25" s="22" t="s">
        <v>67</v>
      </c>
      <c r="E25" s="23" t="s">
        <v>15</v>
      </c>
      <c r="F25" s="20" t="s">
        <v>38</v>
      </c>
      <c r="G25" s="20" t="s">
        <v>68</v>
      </c>
      <c r="H25" s="22"/>
      <c r="I25" s="31">
        <v>480</v>
      </c>
      <c r="J25" s="31"/>
      <c r="K25" s="31"/>
      <c r="L25" s="31"/>
      <c r="M25" s="31"/>
      <c r="N25" s="31"/>
      <c r="O25" s="31"/>
      <c r="P25" s="31"/>
      <c r="Q25" s="31">
        <f t="shared" si="1"/>
        <v>31.961326</v>
      </c>
      <c r="R25" s="40"/>
      <c r="S25" s="41">
        <v>29.911617</v>
      </c>
      <c r="T25" s="40"/>
      <c r="U25" s="40">
        <v>2.049709</v>
      </c>
      <c r="V25" s="26">
        <v>1320</v>
      </c>
    </row>
    <row r="26" s="2" customFormat="1" ht="32" customHeight="1" spans="1:24">
      <c r="A26" s="25">
        <v>20</v>
      </c>
      <c r="B26" s="20" t="s">
        <v>34</v>
      </c>
      <c r="C26" s="21" t="s">
        <v>69</v>
      </c>
      <c r="D26" s="26" t="s">
        <v>70</v>
      </c>
      <c r="E26" s="23" t="s">
        <v>37</v>
      </c>
      <c r="F26" s="20" t="s">
        <v>38</v>
      </c>
      <c r="G26" s="20" t="s">
        <v>38</v>
      </c>
      <c r="H26" s="22">
        <v>1163</v>
      </c>
      <c r="I26" s="31"/>
      <c r="J26" s="31"/>
      <c r="K26" s="31"/>
      <c r="L26" s="31"/>
      <c r="M26" s="31"/>
      <c r="N26" s="31"/>
      <c r="O26" s="31"/>
      <c r="P26" s="31"/>
      <c r="Q26" s="31">
        <f t="shared" si="1"/>
        <v>31.918</v>
      </c>
      <c r="R26" s="40">
        <v>29.9355</v>
      </c>
      <c r="S26" s="41"/>
      <c r="T26" s="40"/>
      <c r="U26" s="40">
        <v>1.9825</v>
      </c>
      <c r="V26" s="26">
        <v>158</v>
      </c>
      <c r="X26" s="3"/>
    </row>
    <row r="27" s="2" customFormat="1" ht="32" customHeight="1" spans="1:22">
      <c r="A27" s="19">
        <v>21</v>
      </c>
      <c r="B27" s="20" t="s">
        <v>34</v>
      </c>
      <c r="C27" s="21" t="s">
        <v>50</v>
      </c>
      <c r="D27" s="22" t="s">
        <v>71</v>
      </c>
      <c r="E27" s="23" t="s">
        <v>52</v>
      </c>
      <c r="F27" s="20" t="s">
        <v>38</v>
      </c>
      <c r="G27" s="20" t="s">
        <v>38</v>
      </c>
      <c r="H27" s="22"/>
      <c r="I27" s="31"/>
      <c r="J27" s="31">
        <v>231</v>
      </c>
      <c r="K27" s="31"/>
      <c r="L27" s="31"/>
      <c r="M27" s="31"/>
      <c r="N27" s="31"/>
      <c r="O27" s="31"/>
      <c r="P27" s="31"/>
      <c r="Q27" s="31">
        <f t="shared" si="1"/>
        <v>31.900309</v>
      </c>
      <c r="R27" s="40"/>
      <c r="S27" s="41">
        <v>29.800309</v>
      </c>
      <c r="T27" s="40"/>
      <c r="U27" s="40">
        <v>2.1</v>
      </c>
      <c r="V27" s="26">
        <v>723</v>
      </c>
    </row>
    <row r="28" s="2" customFormat="1" ht="32" customHeight="1" spans="1:22">
      <c r="A28" s="19">
        <v>22</v>
      </c>
      <c r="B28" s="20" t="s">
        <v>34</v>
      </c>
      <c r="C28" s="21" t="s">
        <v>35</v>
      </c>
      <c r="D28" s="22" t="s">
        <v>72</v>
      </c>
      <c r="E28" s="23" t="s">
        <v>37</v>
      </c>
      <c r="F28" s="20" t="s">
        <v>38</v>
      </c>
      <c r="G28" s="20" t="s">
        <v>38</v>
      </c>
      <c r="H28" s="22">
        <v>981.1</v>
      </c>
      <c r="I28" s="31"/>
      <c r="J28" s="31"/>
      <c r="K28" s="31"/>
      <c r="L28" s="31"/>
      <c r="M28" s="31"/>
      <c r="N28" s="31"/>
      <c r="O28" s="31"/>
      <c r="P28" s="31"/>
      <c r="Q28" s="31">
        <f t="shared" si="1"/>
        <v>31.733911</v>
      </c>
      <c r="R28" s="40">
        <v>30</v>
      </c>
      <c r="S28" s="41"/>
      <c r="T28" s="40"/>
      <c r="U28" s="40">
        <v>1.733911</v>
      </c>
      <c r="V28" s="26">
        <v>212</v>
      </c>
    </row>
    <row r="29" s="2" customFormat="1" ht="32" customHeight="1" spans="1:22">
      <c r="A29" s="19">
        <v>23</v>
      </c>
      <c r="B29" s="20" t="s">
        <v>34</v>
      </c>
      <c r="C29" s="21" t="s">
        <v>44</v>
      </c>
      <c r="D29" s="22" t="s">
        <v>73</v>
      </c>
      <c r="E29" s="23" t="s">
        <v>37</v>
      </c>
      <c r="F29" s="20" t="s">
        <v>38</v>
      </c>
      <c r="G29" s="20" t="s">
        <v>38</v>
      </c>
      <c r="H29" s="22">
        <v>840.2</v>
      </c>
      <c r="I29" s="31"/>
      <c r="J29" s="31"/>
      <c r="K29" s="31"/>
      <c r="L29" s="31"/>
      <c r="M29" s="31"/>
      <c r="N29" s="31"/>
      <c r="O29" s="31"/>
      <c r="P29" s="31"/>
      <c r="Q29" s="31">
        <f t="shared" si="1"/>
        <v>31.554233</v>
      </c>
      <c r="R29" s="40"/>
      <c r="S29" s="41">
        <v>29.934233</v>
      </c>
      <c r="T29" s="40"/>
      <c r="U29" s="40">
        <v>1.62</v>
      </c>
      <c r="V29" s="26">
        <v>251</v>
      </c>
    </row>
    <row r="30" s="2" customFormat="1" ht="32" customHeight="1" spans="1:24">
      <c r="A30" s="19">
        <v>24</v>
      </c>
      <c r="B30" s="20" t="s">
        <v>34</v>
      </c>
      <c r="C30" s="21" t="s">
        <v>50</v>
      </c>
      <c r="D30" s="22" t="s">
        <v>74</v>
      </c>
      <c r="E30" s="23" t="s">
        <v>52</v>
      </c>
      <c r="F30" s="20" t="s">
        <v>38</v>
      </c>
      <c r="G30" s="20" t="s">
        <v>38</v>
      </c>
      <c r="H30" s="22"/>
      <c r="I30" s="31"/>
      <c r="J30" s="31">
        <v>160</v>
      </c>
      <c r="K30" s="31"/>
      <c r="L30" s="31"/>
      <c r="M30" s="31"/>
      <c r="N30" s="31"/>
      <c r="O30" s="31"/>
      <c r="P30" s="31"/>
      <c r="Q30" s="31">
        <f t="shared" si="1"/>
        <v>31.471452</v>
      </c>
      <c r="R30" s="40"/>
      <c r="S30" s="41">
        <v>29.671452</v>
      </c>
      <c r="T30" s="40"/>
      <c r="U30" s="40">
        <v>1.8</v>
      </c>
      <c r="V30" s="26">
        <v>617</v>
      </c>
      <c r="X30" s="3"/>
    </row>
    <row r="31" s="2" customFormat="1" ht="32" customHeight="1" spans="1:24">
      <c r="A31" s="19">
        <v>25</v>
      </c>
      <c r="B31" s="20" t="s">
        <v>34</v>
      </c>
      <c r="C31" s="21" t="s">
        <v>55</v>
      </c>
      <c r="D31" s="22" t="s">
        <v>75</v>
      </c>
      <c r="E31" s="23" t="s">
        <v>37</v>
      </c>
      <c r="F31" s="20" t="s">
        <v>38</v>
      </c>
      <c r="G31" s="20" t="s">
        <v>38</v>
      </c>
      <c r="H31" s="22">
        <v>418.2</v>
      </c>
      <c r="I31" s="31"/>
      <c r="J31" s="31"/>
      <c r="K31" s="31"/>
      <c r="L31" s="31"/>
      <c r="M31" s="31"/>
      <c r="N31" s="31"/>
      <c r="O31" s="31"/>
      <c r="P31" s="31"/>
      <c r="Q31" s="31">
        <f t="shared" si="1"/>
        <v>31.4691</v>
      </c>
      <c r="R31" s="40">
        <v>18</v>
      </c>
      <c r="S31" s="41"/>
      <c r="T31" s="40">
        <v>12</v>
      </c>
      <c r="U31" s="40">
        <v>1.4691</v>
      </c>
      <c r="V31" s="26">
        <v>126</v>
      </c>
      <c r="X31" s="3"/>
    </row>
    <row r="32" s="3" customFormat="1" ht="32" customHeight="1" spans="1:22">
      <c r="A32" s="19">
        <v>26</v>
      </c>
      <c r="B32" s="20" t="s">
        <v>34</v>
      </c>
      <c r="C32" s="21" t="s">
        <v>62</v>
      </c>
      <c r="D32" s="22" t="s">
        <v>76</v>
      </c>
      <c r="E32" s="24" t="s">
        <v>57</v>
      </c>
      <c r="F32" s="20" t="s">
        <v>38</v>
      </c>
      <c r="G32" s="20" t="s">
        <v>38</v>
      </c>
      <c r="H32" s="22">
        <v>425</v>
      </c>
      <c r="I32" s="31"/>
      <c r="J32" s="31"/>
      <c r="K32" s="31"/>
      <c r="L32" s="31"/>
      <c r="M32" s="31"/>
      <c r="N32" s="31"/>
      <c r="O32" s="31"/>
      <c r="P32" s="31"/>
      <c r="Q32" s="31">
        <f t="shared" si="1"/>
        <v>31.373572</v>
      </c>
      <c r="R32" s="40"/>
      <c r="S32" s="41">
        <v>29.864989</v>
      </c>
      <c r="T32" s="40"/>
      <c r="U32" s="40">
        <v>1.508583</v>
      </c>
      <c r="V32" s="26">
        <v>530</v>
      </c>
    </row>
    <row r="33" s="3" customFormat="1" ht="32" customHeight="1" spans="1:22">
      <c r="A33" s="19">
        <v>27</v>
      </c>
      <c r="B33" s="20" t="s">
        <v>34</v>
      </c>
      <c r="C33" s="21" t="s">
        <v>39</v>
      </c>
      <c r="D33" s="22" t="s">
        <v>77</v>
      </c>
      <c r="E33" s="23" t="s">
        <v>37</v>
      </c>
      <c r="F33" s="20" t="s">
        <v>38</v>
      </c>
      <c r="G33" s="20" t="s">
        <v>38</v>
      </c>
      <c r="H33" s="22">
        <v>740</v>
      </c>
      <c r="I33" s="31"/>
      <c r="J33" s="31"/>
      <c r="K33" s="31"/>
      <c r="L33" s="31"/>
      <c r="M33" s="31"/>
      <c r="N33" s="31"/>
      <c r="O33" s="31"/>
      <c r="P33" s="31"/>
      <c r="Q33" s="31">
        <f t="shared" si="1"/>
        <v>31.329643</v>
      </c>
      <c r="R33" s="40"/>
      <c r="S33" s="41"/>
      <c r="T33" s="40">
        <v>28.329643</v>
      </c>
      <c r="U33" s="40">
        <v>3</v>
      </c>
      <c r="V33" s="26">
        <v>1017</v>
      </c>
    </row>
    <row r="34" s="3" customFormat="1" ht="32" customHeight="1" spans="1:22">
      <c r="A34" s="19">
        <v>28</v>
      </c>
      <c r="B34" s="20" t="s">
        <v>34</v>
      </c>
      <c r="C34" s="21" t="s">
        <v>39</v>
      </c>
      <c r="D34" s="22" t="s">
        <v>78</v>
      </c>
      <c r="E34" s="23" t="s">
        <v>37</v>
      </c>
      <c r="F34" s="20" t="s">
        <v>38</v>
      </c>
      <c r="G34" s="20" t="s">
        <v>38</v>
      </c>
      <c r="H34" s="22">
        <v>584.4</v>
      </c>
      <c r="I34" s="31"/>
      <c r="J34" s="31"/>
      <c r="K34" s="31"/>
      <c r="L34" s="31"/>
      <c r="M34" s="31"/>
      <c r="N34" s="31"/>
      <c r="O34" s="31"/>
      <c r="P34" s="31"/>
      <c r="Q34" s="31">
        <f t="shared" si="1"/>
        <v>31.263964</v>
      </c>
      <c r="R34" s="40">
        <v>29.773964</v>
      </c>
      <c r="S34" s="41"/>
      <c r="T34" s="40"/>
      <c r="U34" s="40">
        <v>1.49</v>
      </c>
      <c r="V34" s="26">
        <v>330</v>
      </c>
    </row>
    <row r="35" s="3" customFormat="1" ht="32" customHeight="1" spans="1:22">
      <c r="A35" s="19">
        <v>29</v>
      </c>
      <c r="B35" s="20" t="s">
        <v>34</v>
      </c>
      <c r="C35" s="21" t="s">
        <v>55</v>
      </c>
      <c r="D35" s="22" t="s">
        <v>79</v>
      </c>
      <c r="E35" s="23" t="s">
        <v>37</v>
      </c>
      <c r="F35" s="20" t="s">
        <v>38</v>
      </c>
      <c r="G35" s="20" t="s">
        <v>38</v>
      </c>
      <c r="H35" s="22">
        <v>710</v>
      </c>
      <c r="I35" s="31"/>
      <c r="J35" s="31"/>
      <c r="K35" s="31"/>
      <c r="L35" s="31"/>
      <c r="M35" s="31"/>
      <c r="N35" s="31"/>
      <c r="O35" s="31"/>
      <c r="P35" s="31"/>
      <c r="Q35" s="31">
        <f t="shared" si="1"/>
        <v>31.1625</v>
      </c>
      <c r="R35" s="40"/>
      <c r="S35" s="41">
        <v>30</v>
      </c>
      <c r="T35" s="40"/>
      <c r="U35" s="40">
        <v>1.1625</v>
      </c>
      <c r="V35" s="26">
        <v>153</v>
      </c>
    </row>
    <row r="36" s="3" customFormat="1" ht="32" customHeight="1" spans="1:22">
      <c r="A36" s="19">
        <v>30</v>
      </c>
      <c r="B36" s="20" t="s">
        <v>34</v>
      </c>
      <c r="C36" s="21" t="s">
        <v>39</v>
      </c>
      <c r="D36" s="22" t="s">
        <v>80</v>
      </c>
      <c r="E36" s="23" t="s">
        <v>37</v>
      </c>
      <c r="F36" s="20" t="s">
        <v>38</v>
      </c>
      <c r="G36" s="20" t="s">
        <v>38</v>
      </c>
      <c r="H36" s="22">
        <v>794</v>
      </c>
      <c r="I36" s="31"/>
      <c r="J36" s="31"/>
      <c r="K36" s="31"/>
      <c r="L36" s="31"/>
      <c r="M36" s="31"/>
      <c r="N36" s="31"/>
      <c r="O36" s="31"/>
      <c r="P36" s="31"/>
      <c r="Q36" s="31">
        <f t="shared" si="1"/>
        <v>31.087801</v>
      </c>
      <c r="R36" s="40">
        <v>29.871801</v>
      </c>
      <c r="S36" s="41"/>
      <c r="T36" s="40"/>
      <c r="U36" s="40">
        <v>1.216</v>
      </c>
      <c r="V36" s="26">
        <v>113</v>
      </c>
    </row>
    <row r="37" s="3" customFormat="1" ht="32" customHeight="1" spans="1:22">
      <c r="A37" s="19">
        <v>31</v>
      </c>
      <c r="B37" s="20" t="s">
        <v>34</v>
      </c>
      <c r="C37" s="21" t="s">
        <v>50</v>
      </c>
      <c r="D37" s="22" t="s">
        <v>81</v>
      </c>
      <c r="E37" s="23" t="s">
        <v>82</v>
      </c>
      <c r="F37" s="20" t="s">
        <v>38</v>
      </c>
      <c r="G37" s="20" t="s">
        <v>38</v>
      </c>
      <c r="H37" s="22">
        <v>1778.9</v>
      </c>
      <c r="I37" s="31"/>
      <c r="J37" s="31"/>
      <c r="K37" s="31"/>
      <c r="L37" s="31"/>
      <c r="M37" s="31"/>
      <c r="N37" s="31"/>
      <c r="O37" s="31"/>
      <c r="P37" s="31"/>
      <c r="Q37" s="31">
        <f t="shared" si="1"/>
        <v>31.072041</v>
      </c>
      <c r="R37" s="40"/>
      <c r="S37" s="41">
        <v>29.872041</v>
      </c>
      <c r="T37" s="40"/>
      <c r="U37" s="40">
        <v>1.2</v>
      </c>
      <c r="V37" s="26">
        <v>400</v>
      </c>
    </row>
    <row r="38" s="3" customFormat="1" ht="32" customHeight="1" spans="1:22">
      <c r="A38" s="19">
        <v>32</v>
      </c>
      <c r="B38" s="20" t="s">
        <v>34</v>
      </c>
      <c r="C38" s="21" t="s">
        <v>41</v>
      </c>
      <c r="D38" s="22" t="s">
        <v>83</v>
      </c>
      <c r="E38" s="23" t="s">
        <v>37</v>
      </c>
      <c r="F38" s="20" t="s">
        <v>38</v>
      </c>
      <c r="G38" s="20" t="s">
        <v>38</v>
      </c>
      <c r="H38" s="22">
        <v>304.3</v>
      </c>
      <c r="I38" s="31"/>
      <c r="J38" s="31"/>
      <c r="K38" s="31"/>
      <c r="L38" s="31"/>
      <c r="M38" s="31"/>
      <c r="N38" s="31"/>
      <c r="O38" s="31"/>
      <c r="P38" s="31"/>
      <c r="Q38" s="32">
        <f t="shared" si="1"/>
        <v>31.071164</v>
      </c>
      <c r="R38" s="40"/>
      <c r="S38" s="42">
        <v>29.917164</v>
      </c>
      <c r="T38" s="40"/>
      <c r="U38" s="40">
        <v>1.154</v>
      </c>
      <c r="V38" s="26">
        <v>577</v>
      </c>
    </row>
    <row r="39" s="3" customFormat="1" ht="32" customHeight="1" spans="1:22">
      <c r="A39" s="19">
        <v>33</v>
      </c>
      <c r="B39" s="20" t="s">
        <v>34</v>
      </c>
      <c r="C39" s="21" t="s">
        <v>84</v>
      </c>
      <c r="D39" s="22" t="s">
        <v>85</v>
      </c>
      <c r="E39" s="23" t="s">
        <v>37</v>
      </c>
      <c r="F39" s="20" t="s">
        <v>38</v>
      </c>
      <c r="G39" s="20" t="s">
        <v>38</v>
      </c>
      <c r="H39" s="22">
        <v>650</v>
      </c>
      <c r="I39" s="31"/>
      <c r="J39" s="31"/>
      <c r="K39" s="31"/>
      <c r="L39" s="31"/>
      <c r="M39" s="31"/>
      <c r="N39" s="31"/>
      <c r="O39" s="31"/>
      <c r="P39" s="31"/>
      <c r="Q39" s="31">
        <f t="shared" si="1"/>
        <v>31.066562</v>
      </c>
      <c r="R39" s="40"/>
      <c r="S39" s="41"/>
      <c r="T39" s="40">
        <v>29.89999</v>
      </c>
      <c r="U39" s="40">
        <v>1.166572</v>
      </c>
      <c r="V39" s="26">
        <v>152</v>
      </c>
    </row>
    <row r="40" s="2" customFormat="1" ht="32" customHeight="1" spans="1:24">
      <c r="A40" s="19">
        <v>34</v>
      </c>
      <c r="B40" s="20" t="s">
        <v>34</v>
      </c>
      <c r="C40" s="21" t="s">
        <v>69</v>
      </c>
      <c r="D40" s="22" t="s">
        <v>86</v>
      </c>
      <c r="E40" s="23" t="s">
        <v>37</v>
      </c>
      <c r="F40" s="20" t="s">
        <v>38</v>
      </c>
      <c r="G40" s="20" t="s">
        <v>38</v>
      </c>
      <c r="H40" s="22">
        <v>634</v>
      </c>
      <c r="I40" s="31"/>
      <c r="J40" s="31"/>
      <c r="K40" s="31"/>
      <c r="L40" s="31"/>
      <c r="M40" s="31"/>
      <c r="N40" s="31"/>
      <c r="O40" s="31"/>
      <c r="P40" s="31"/>
      <c r="Q40" s="31">
        <f t="shared" si="1"/>
        <v>30.976794</v>
      </c>
      <c r="R40" s="42">
        <v>29.910794</v>
      </c>
      <c r="S40" s="41"/>
      <c r="T40" s="40"/>
      <c r="U40" s="40">
        <v>1.066</v>
      </c>
      <c r="V40" s="26">
        <v>302</v>
      </c>
      <c r="X40" s="3"/>
    </row>
    <row r="41" s="3" customFormat="1" ht="32" customHeight="1" spans="1:22">
      <c r="A41" s="19">
        <v>35</v>
      </c>
      <c r="B41" s="20" t="s">
        <v>34</v>
      </c>
      <c r="C41" s="21" t="s">
        <v>87</v>
      </c>
      <c r="D41" s="22" t="s">
        <v>88</v>
      </c>
      <c r="E41" s="23" t="s">
        <v>37</v>
      </c>
      <c r="F41" s="20" t="s">
        <v>38</v>
      </c>
      <c r="G41" s="20" t="s">
        <v>38</v>
      </c>
      <c r="H41" s="22">
        <v>575</v>
      </c>
      <c r="I41" s="31"/>
      <c r="J41" s="31"/>
      <c r="K41" s="31"/>
      <c r="L41" s="31"/>
      <c r="M41" s="31"/>
      <c r="N41" s="31"/>
      <c r="O41" s="31"/>
      <c r="P41" s="31"/>
      <c r="Q41" s="31">
        <f t="shared" si="1"/>
        <v>30.947215</v>
      </c>
      <c r="R41" s="40"/>
      <c r="S41" s="41"/>
      <c r="T41" s="40">
        <v>29.897215</v>
      </c>
      <c r="U41" s="40">
        <v>1.05</v>
      </c>
      <c r="V41" s="26">
        <v>214</v>
      </c>
    </row>
    <row r="42" s="3" customFormat="1" ht="32" customHeight="1" spans="1:22">
      <c r="A42" s="19">
        <v>36</v>
      </c>
      <c r="B42" s="20" t="s">
        <v>34</v>
      </c>
      <c r="C42" s="21" t="s">
        <v>55</v>
      </c>
      <c r="D42" s="22" t="s">
        <v>89</v>
      </c>
      <c r="E42" s="23" t="s">
        <v>37</v>
      </c>
      <c r="F42" s="20" t="s">
        <v>38</v>
      </c>
      <c r="G42" s="20" t="s">
        <v>38</v>
      </c>
      <c r="H42" s="22">
        <v>634.8</v>
      </c>
      <c r="I42" s="31"/>
      <c r="J42" s="31"/>
      <c r="K42" s="31"/>
      <c r="L42" s="31"/>
      <c r="M42" s="31"/>
      <c r="N42" s="31"/>
      <c r="O42" s="31"/>
      <c r="P42" s="31"/>
      <c r="Q42" s="31">
        <f t="shared" si="1"/>
        <v>30.93</v>
      </c>
      <c r="R42" s="40">
        <v>30</v>
      </c>
      <c r="S42" s="41"/>
      <c r="T42" s="40"/>
      <c r="U42" s="40">
        <v>0.93</v>
      </c>
      <c r="V42" s="26">
        <v>365</v>
      </c>
    </row>
    <row r="43" s="3" customFormat="1" ht="32" customHeight="1" spans="1:22">
      <c r="A43" s="19">
        <v>37</v>
      </c>
      <c r="B43" s="20" t="s">
        <v>34</v>
      </c>
      <c r="C43" s="21" t="s">
        <v>65</v>
      </c>
      <c r="D43" s="22" t="s">
        <v>90</v>
      </c>
      <c r="E43" s="23" t="s">
        <v>37</v>
      </c>
      <c r="F43" s="20" t="s">
        <v>38</v>
      </c>
      <c r="G43" s="20" t="s">
        <v>38</v>
      </c>
      <c r="H43" s="22">
        <v>902.6</v>
      </c>
      <c r="I43" s="31"/>
      <c r="J43" s="31"/>
      <c r="K43" s="31"/>
      <c r="L43" s="31"/>
      <c r="M43" s="31"/>
      <c r="N43" s="31"/>
      <c r="O43" s="31"/>
      <c r="P43" s="31"/>
      <c r="Q43" s="31">
        <f t="shared" si="1"/>
        <v>30.91</v>
      </c>
      <c r="R43" s="40"/>
      <c r="S43" s="41">
        <v>30</v>
      </c>
      <c r="T43" s="40"/>
      <c r="U43" s="40">
        <v>0.91</v>
      </c>
      <c r="V43" s="26">
        <v>84</v>
      </c>
    </row>
    <row r="44" s="4" customFormat="1" ht="32" customHeight="1" spans="1:22">
      <c r="A44" s="27">
        <v>38</v>
      </c>
      <c r="B44" s="20" t="s">
        <v>34</v>
      </c>
      <c r="C44" s="21" t="s">
        <v>55</v>
      </c>
      <c r="D44" s="22" t="s">
        <v>91</v>
      </c>
      <c r="E44" s="23" t="s">
        <v>37</v>
      </c>
      <c r="F44" s="20" t="s">
        <v>38</v>
      </c>
      <c r="G44" s="20" t="s">
        <v>38</v>
      </c>
      <c r="H44" s="22">
        <v>462.6</v>
      </c>
      <c r="I44" s="31"/>
      <c r="J44" s="31"/>
      <c r="K44" s="31"/>
      <c r="L44" s="31"/>
      <c r="M44" s="31"/>
      <c r="N44" s="31"/>
      <c r="O44" s="31"/>
      <c r="P44" s="31"/>
      <c r="Q44" s="31">
        <f t="shared" si="1"/>
        <v>30.903</v>
      </c>
      <c r="R44" s="40">
        <v>30</v>
      </c>
      <c r="S44" s="41"/>
      <c r="T44" s="40"/>
      <c r="U44" s="40">
        <v>0.903</v>
      </c>
      <c r="V44" s="26">
        <v>305</v>
      </c>
    </row>
    <row r="45" s="4" customFormat="1" ht="32" customHeight="1" spans="1:22">
      <c r="A45" s="27">
        <v>39</v>
      </c>
      <c r="B45" s="20" t="s">
        <v>34</v>
      </c>
      <c r="C45" s="21" t="s">
        <v>50</v>
      </c>
      <c r="D45" s="22" t="s">
        <v>92</v>
      </c>
      <c r="E45" s="23" t="s">
        <v>37</v>
      </c>
      <c r="F45" s="20" t="s">
        <v>38</v>
      </c>
      <c r="G45" s="20" t="s">
        <v>38</v>
      </c>
      <c r="H45" s="22">
        <v>660</v>
      </c>
      <c r="I45" s="31"/>
      <c r="J45" s="31"/>
      <c r="K45" s="31"/>
      <c r="L45" s="31"/>
      <c r="M45" s="31"/>
      <c r="N45" s="31"/>
      <c r="O45" s="31"/>
      <c r="P45" s="31"/>
      <c r="Q45" s="31">
        <f t="shared" si="1"/>
        <v>30.892373</v>
      </c>
      <c r="R45" s="40"/>
      <c r="S45" s="42">
        <v>29.707373</v>
      </c>
      <c r="T45" s="40"/>
      <c r="U45" s="40">
        <v>1.185</v>
      </c>
      <c r="V45" s="26">
        <v>395</v>
      </c>
    </row>
    <row r="46" s="2" customFormat="1" ht="32" customHeight="1" spans="1:24">
      <c r="A46" s="19">
        <v>40</v>
      </c>
      <c r="B46" s="20" t="s">
        <v>34</v>
      </c>
      <c r="C46" s="21" t="s">
        <v>35</v>
      </c>
      <c r="D46" s="22" t="s">
        <v>93</v>
      </c>
      <c r="E46" s="23" t="s">
        <v>37</v>
      </c>
      <c r="F46" s="20" t="s">
        <v>38</v>
      </c>
      <c r="G46" s="20" t="s">
        <v>38</v>
      </c>
      <c r="H46" s="22">
        <v>904.1</v>
      </c>
      <c r="I46" s="31"/>
      <c r="J46" s="31"/>
      <c r="K46" s="31"/>
      <c r="L46" s="31"/>
      <c r="M46" s="31"/>
      <c r="N46" s="31"/>
      <c r="O46" s="31"/>
      <c r="P46" s="31"/>
      <c r="Q46" s="31">
        <f t="shared" si="1"/>
        <v>30.887715</v>
      </c>
      <c r="R46" s="40">
        <v>29.494537</v>
      </c>
      <c r="S46" s="41"/>
      <c r="T46" s="40"/>
      <c r="U46" s="40">
        <v>1.393178</v>
      </c>
      <c r="V46" s="26">
        <v>300</v>
      </c>
      <c r="X46" s="3"/>
    </row>
    <row r="47" s="4" customFormat="1" ht="32" customHeight="1" spans="1:22">
      <c r="A47" s="27">
        <v>41</v>
      </c>
      <c r="B47" s="20" t="s">
        <v>34</v>
      </c>
      <c r="C47" s="21" t="s">
        <v>35</v>
      </c>
      <c r="D47" s="22" t="s">
        <v>94</v>
      </c>
      <c r="E47" s="23" t="s">
        <v>37</v>
      </c>
      <c r="F47" s="20" t="s">
        <v>38</v>
      </c>
      <c r="G47" s="20" t="s">
        <v>38</v>
      </c>
      <c r="H47" s="22">
        <v>572.2</v>
      </c>
      <c r="I47" s="31"/>
      <c r="J47" s="31"/>
      <c r="K47" s="31"/>
      <c r="L47" s="31"/>
      <c r="M47" s="31"/>
      <c r="N47" s="31"/>
      <c r="O47" s="31"/>
      <c r="P47" s="31"/>
      <c r="Q47" s="31">
        <f t="shared" si="1"/>
        <v>30.885767</v>
      </c>
      <c r="R47" s="40">
        <v>29.190467</v>
      </c>
      <c r="S47" s="41"/>
      <c r="T47" s="40"/>
      <c r="U47" s="40">
        <v>1.6953</v>
      </c>
      <c r="V47" s="26">
        <v>198</v>
      </c>
    </row>
    <row r="48" s="2" customFormat="1" ht="32" customHeight="1" spans="1:24">
      <c r="A48" s="19">
        <v>42</v>
      </c>
      <c r="B48" s="28" t="s">
        <v>34</v>
      </c>
      <c r="C48" s="29" t="s">
        <v>87</v>
      </c>
      <c r="D48" s="26" t="s">
        <v>95</v>
      </c>
      <c r="E48" s="30" t="s">
        <v>37</v>
      </c>
      <c r="F48" s="28" t="s">
        <v>38</v>
      </c>
      <c r="G48" s="28" t="s">
        <v>38</v>
      </c>
      <c r="H48" s="26">
        <v>588</v>
      </c>
      <c r="I48" s="32"/>
      <c r="J48" s="32"/>
      <c r="K48" s="32"/>
      <c r="L48" s="32"/>
      <c r="M48" s="32"/>
      <c r="N48" s="32"/>
      <c r="O48" s="32"/>
      <c r="P48" s="32"/>
      <c r="Q48" s="32">
        <f t="shared" si="1"/>
        <v>30.863741</v>
      </c>
      <c r="R48" s="43"/>
      <c r="S48" s="44">
        <v>29.873741</v>
      </c>
      <c r="T48" s="43"/>
      <c r="U48" s="43">
        <v>0.99</v>
      </c>
      <c r="V48" s="26">
        <v>164</v>
      </c>
      <c r="X48" s="3"/>
    </row>
    <row r="49" s="2" customFormat="1" ht="32" customHeight="1" spans="1:24">
      <c r="A49" s="19">
        <v>43</v>
      </c>
      <c r="B49" s="20" t="s">
        <v>34</v>
      </c>
      <c r="C49" s="21" t="s">
        <v>69</v>
      </c>
      <c r="D49" s="22" t="s">
        <v>96</v>
      </c>
      <c r="E49" s="23" t="s">
        <v>37</v>
      </c>
      <c r="F49" s="20" t="s">
        <v>38</v>
      </c>
      <c r="G49" s="20" t="s">
        <v>38</v>
      </c>
      <c r="H49" s="22">
        <v>350</v>
      </c>
      <c r="I49" s="31"/>
      <c r="J49" s="31"/>
      <c r="K49" s="31"/>
      <c r="L49" s="31"/>
      <c r="M49" s="31"/>
      <c r="N49" s="31"/>
      <c r="O49" s="31"/>
      <c r="P49" s="31"/>
      <c r="Q49" s="31">
        <f t="shared" si="1"/>
        <v>30.8566</v>
      </c>
      <c r="R49" s="40"/>
      <c r="S49" s="41"/>
      <c r="T49" s="40">
        <v>29.8566</v>
      </c>
      <c r="U49" s="40">
        <v>1</v>
      </c>
      <c r="V49" s="26">
        <v>242</v>
      </c>
      <c r="X49" s="3"/>
    </row>
    <row r="50" s="2" customFormat="1" ht="32" customHeight="1" spans="1:24">
      <c r="A50" s="19">
        <v>44</v>
      </c>
      <c r="B50" s="20" t="s">
        <v>34</v>
      </c>
      <c r="C50" s="21" t="s">
        <v>69</v>
      </c>
      <c r="D50" s="26" t="s">
        <v>97</v>
      </c>
      <c r="E50" s="23" t="s">
        <v>37</v>
      </c>
      <c r="F50" s="20" t="s">
        <v>38</v>
      </c>
      <c r="G50" s="20" t="s">
        <v>38</v>
      </c>
      <c r="H50" s="22">
        <v>552</v>
      </c>
      <c r="I50" s="31"/>
      <c r="J50" s="31"/>
      <c r="K50" s="31"/>
      <c r="L50" s="31"/>
      <c r="M50" s="31"/>
      <c r="N50" s="31"/>
      <c r="O50" s="31"/>
      <c r="P50" s="31"/>
      <c r="Q50" s="31">
        <f t="shared" ref="Q50:Q66" si="2">SUM(R50:U50)</f>
        <v>30.828434</v>
      </c>
      <c r="R50" s="40">
        <v>29.916434</v>
      </c>
      <c r="S50" s="41"/>
      <c r="T50" s="40"/>
      <c r="U50" s="40">
        <v>0.912</v>
      </c>
      <c r="V50" s="26">
        <v>275</v>
      </c>
      <c r="X50" s="3"/>
    </row>
    <row r="51" s="2" customFormat="1" ht="32" customHeight="1" spans="1:24">
      <c r="A51" s="19">
        <v>45</v>
      </c>
      <c r="B51" s="28" t="s">
        <v>34</v>
      </c>
      <c r="C51" s="29" t="s">
        <v>87</v>
      </c>
      <c r="D51" s="26" t="s">
        <v>98</v>
      </c>
      <c r="E51" s="30" t="s">
        <v>37</v>
      </c>
      <c r="F51" s="28" t="s">
        <v>38</v>
      </c>
      <c r="G51" s="28" t="s">
        <v>38</v>
      </c>
      <c r="H51" s="26">
        <v>593</v>
      </c>
      <c r="I51" s="32"/>
      <c r="J51" s="32"/>
      <c r="K51" s="32"/>
      <c r="L51" s="32"/>
      <c r="M51" s="32"/>
      <c r="N51" s="32"/>
      <c r="O51" s="32"/>
      <c r="P51" s="32"/>
      <c r="Q51" s="32">
        <f t="shared" si="2"/>
        <v>30.817642</v>
      </c>
      <c r="R51" s="43"/>
      <c r="S51" s="44">
        <v>29.865642</v>
      </c>
      <c r="T51" s="43"/>
      <c r="U51" s="43">
        <v>0.952</v>
      </c>
      <c r="V51" s="26">
        <v>84</v>
      </c>
      <c r="X51" s="3"/>
    </row>
    <row r="52" s="2" customFormat="1" ht="32" customHeight="1" spans="1:24">
      <c r="A52" s="19">
        <v>46</v>
      </c>
      <c r="B52" s="20" t="s">
        <v>34</v>
      </c>
      <c r="C52" s="21" t="s">
        <v>46</v>
      </c>
      <c r="D52" s="22" t="s">
        <v>99</v>
      </c>
      <c r="E52" s="23" t="s">
        <v>37</v>
      </c>
      <c r="F52" s="20" t="s">
        <v>38</v>
      </c>
      <c r="G52" s="20" t="s">
        <v>38</v>
      </c>
      <c r="H52" s="22">
        <v>950</v>
      </c>
      <c r="I52" s="31"/>
      <c r="J52" s="31"/>
      <c r="K52" s="31"/>
      <c r="L52" s="31"/>
      <c r="M52" s="31"/>
      <c r="N52" s="31"/>
      <c r="O52" s="31"/>
      <c r="P52" s="31"/>
      <c r="Q52" s="31">
        <f t="shared" si="2"/>
        <v>30.805262</v>
      </c>
      <c r="R52" s="40">
        <v>29.805262</v>
      </c>
      <c r="S52" s="41"/>
      <c r="T52" s="40"/>
      <c r="U52" s="40">
        <v>1</v>
      </c>
      <c r="V52" s="26">
        <v>516</v>
      </c>
      <c r="X52" s="3"/>
    </row>
    <row r="53" s="2" customFormat="1" ht="32" customHeight="1" spans="1:24">
      <c r="A53" s="19">
        <v>47</v>
      </c>
      <c r="B53" s="28" t="s">
        <v>34</v>
      </c>
      <c r="C53" s="29" t="s">
        <v>50</v>
      </c>
      <c r="D53" s="26" t="s">
        <v>100</v>
      </c>
      <c r="E53" s="30" t="s">
        <v>37</v>
      </c>
      <c r="F53" s="28" t="s">
        <v>68</v>
      </c>
      <c r="G53" s="28" t="s">
        <v>38</v>
      </c>
      <c r="H53" s="26">
        <v>1030</v>
      </c>
      <c r="I53" s="32"/>
      <c r="J53" s="32"/>
      <c r="K53" s="32"/>
      <c r="L53" s="32"/>
      <c r="M53" s="32"/>
      <c r="N53" s="32"/>
      <c r="O53" s="32"/>
      <c r="P53" s="32"/>
      <c r="Q53" s="32">
        <f t="shared" si="2"/>
        <v>30.797436</v>
      </c>
      <c r="R53" s="43"/>
      <c r="S53" s="42">
        <v>29.897436</v>
      </c>
      <c r="T53" s="43"/>
      <c r="U53" s="43">
        <v>0.9</v>
      </c>
      <c r="V53" s="26">
        <v>303</v>
      </c>
      <c r="X53" s="3"/>
    </row>
    <row r="54" s="2" customFormat="1" ht="32" customHeight="1" spans="1:24">
      <c r="A54" s="19">
        <v>48</v>
      </c>
      <c r="B54" s="28" t="s">
        <v>34</v>
      </c>
      <c r="C54" s="29" t="s">
        <v>87</v>
      </c>
      <c r="D54" s="26" t="s">
        <v>101</v>
      </c>
      <c r="E54" s="30" t="s">
        <v>37</v>
      </c>
      <c r="F54" s="28" t="s">
        <v>38</v>
      </c>
      <c r="G54" s="28" t="s">
        <v>38</v>
      </c>
      <c r="H54" s="26">
        <v>675</v>
      </c>
      <c r="I54" s="32"/>
      <c r="J54" s="32"/>
      <c r="K54" s="32"/>
      <c r="L54" s="32"/>
      <c r="M54" s="32"/>
      <c r="N54" s="32"/>
      <c r="O54" s="32"/>
      <c r="P54" s="32"/>
      <c r="Q54" s="32">
        <f t="shared" si="2"/>
        <v>30.757048</v>
      </c>
      <c r="R54" s="43"/>
      <c r="S54" s="44">
        <v>29.828048</v>
      </c>
      <c r="T54" s="43"/>
      <c r="U54" s="43">
        <v>0.929</v>
      </c>
      <c r="V54" s="26">
        <v>146</v>
      </c>
      <c r="X54" s="3"/>
    </row>
    <row r="55" s="2" customFormat="1" ht="32" customHeight="1" spans="1:24">
      <c r="A55" s="19">
        <v>49</v>
      </c>
      <c r="B55" s="20" t="s">
        <v>34</v>
      </c>
      <c r="C55" s="21" t="s">
        <v>50</v>
      </c>
      <c r="D55" s="22" t="s">
        <v>102</v>
      </c>
      <c r="E55" s="23" t="s">
        <v>37</v>
      </c>
      <c r="F55" s="20" t="s">
        <v>38</v>
      </c>
      <c r="G55" s="20" t="s">
        <v>68</v>
      </c>
      <c r="H55" s="22">
        <v>527</v>
      </c>
      <c r="I55" s="31"/>
      <c r="J55" s="31"/>
      <c r="K55" s="31"/>
      <c r="L55" s="31"/>
      <c r="M55" s="31"/>
      <c r="N55" s="31"/>
      <c r="O55" s="31"/>
      <c r="P55" s="31"/>
      <c r="Q55" s="31">
        <f t="shared" si="2"/>
        <v>30.719426</v>
      </c>
      <c r="R55" s="40"/>
      <c r="S55" s="41">
        <v>29.813426</v>
      </c>
      <c r="T55" s="40"/>
      <c r="U55" s="40">
        <v>0.906</v>
      </c>
      <c r="V55" s="26">
        <v>305</v>
      </c>
      <c r="X55" s="3"/>
    </row>
    <row r="56" s="2" customFormat="1" ht="32" customHeight="1" spans="1:24">
      <c r="A56" s="19">
        <v>50</v>
      </c>
      <c r="B56" s="20" t="s">
        <v>34</v>
      </c>
      <c r="C56" s="21" t="s">
        <v>103</v>
      </c>
      <c r="D56" s="22" t="s">
        <v>104</v>
      </c>
      <c r="E56" s="23" t="s">
        <v>82</v>
      </c>
      <c r="F56" s="20" t="s">
        <v>38</v>
      </c>
      <c r="G56" s="20" t="s">
        <v>38</v>
      </c>
      <c r="H56" s="22">
        <v>1959.9</v>
      </c>
      <c r="I56" s="31"/>
      <c r="J56" s="31"/>
      <c r="K56" s="31"/>
      <c r="L56" s="31"/>
      <c r="M56" s="31"/>
      <c r="N56" s="31"/>
      <c r="O56" s="31"/>
      <c r="P56" s="31"/>
      <c r="Q56" s="31">
        <f t="shared" si="2"/>
        <v>28.979283</v>
      </c>
      <c r="R56" s="40"/>
      <c r="S56" s="41"/>
      <c r="T56" s="40">
        <v>28.057283</v>
      </c>
      <c r="U56" s="40">
        <v>0.922</v>
      </c>
      <c r="V56" s="26">
        <v>315</v>
      </c>
      <c r="X56" s="3"/>
    </row>
    <row r="57" s="2" customFormat="1" ht="32" customHeight="1" spans="1:24">
      <c r="A57" s="27">
        <v>51</v>
      </c>
      <c r="B57" s="20" t="s">
        <v>34</v>
      </c>
      <c r="C57" s="21" t="s">
        <v>58</v>
      </c>
      <c r="D57" s="22" t="s">
        <v>105</v>
      </c>
      <c r="E57" s="23" t="s">
        <v>37</v>
      </c>
      <c r="F57" s="20" t="s">
        <v>38</v>
      </c>
      <c r="G57" s="20" t="s">
        <v>38</v>
      </c>
      <c r="H57" s="22">
        <v>1737.5</v>
      </c>
      <c r="I57" s="31"/>
      <c r="J57" s="31"/>
      <c r="K57" s="31"/>
      <c r="L57" s="31"/>
      <c r="M57" s="31"/>
      <c r="N57" s="31"/>
      <c r="O57" s="31"/>
      <c r="P57" s="31"/>
      <c r="Q57" s="31">
        <f t="shared" si="2"/>
        <v>30.530329</v>
      </c>
      <c r="R57" s="40"/>
      <c r="S57" s="41">
        <v>29.614329</v>
      </c>
      <c r="T57" s="40"/>
      <c r="U57" s="40">
        <v>0.916</v>
      </c>
      <c r="V57" s="26">
        <v>283</v>
      </c>
      <c r="X57" s="3"/>
    </row>
    <row r="58" s="4" customFormat="1" ht="32" customHeight="1" spans="1:22">
      <c r="A58" s="19">
        <v>52</v>
      </c>
      <c r="B58" s="20" t="s">
        <v>34</v>
      </c>
      <c r="C58" s="21" t="s">
        <v>50</v>
      </c>
      <c r="D58" s="22" t="s">
        <v>106</v>
      </c>
      <c r="E58" s="23" t="s">
        <v>37</v>
      </c>
      <c r="F58" s="20" t="s">
        <v>38</v>
      </c>
      <c r="G58" s="20" t="s">
        <v>38</v>
      </c>
      <c r="H58" s="22">
        <v>800</v>
      </c>
      <c r="I58" s="31"/>
      <c r="J58" s="31"/>
      <c r="K58" s="31"/>
      <c r="L58" s="31"/>
      <c r="M58" s="31"/>
      <c r="N58" s="31"/>
      <c r="O58" s="31"/>
      <c r="P58" s="31"/>
      <c r="Q58" s="31">
        <f t="shared" si="2"/>
        <v>30.495251</v>
      </c>
      <c r="R58" s="40"/>
      <c r="S58" s="41">
        <v>29.586251</v>
      </c>
      <c r="T58" s="40"/>
      <c r="U58" s="40">
        <v>0.909</v>
      </c>
      <c r="V58" s="26">
        <v>303</v>
      </c>
    </row>
    <row r="59" s="2" customFormat="1" ht="32" customHeight="1" spans="1:24">
      <c r="A59" s="19">
        <v>53</v>
      </c>
      <c r="B59" s="20" t="s">
        <v>34</v>
      </c>
      <c r="C59" s="21" t="s">
        <v>35</v>
      </c>
      <c r="D59" s="22" t="s">
        <v>107</v>
      </c>
      <c r="E59" s="23" t="s">
        <v>37</v>
      </c>
      <c r="F59" s="20" t="s">
        <v>38</v>
      </c>
      <c r="G59" s="20" t="s">
        <v>38</v>
      </c>
      <c r="H59" s="22">
        <v>1327.2</v>
      </c>
      <c r="I59" s="31"/>
      <c r="J59" s="31"/>
      <c r="K59" s="31"/>
      <c r="L59" s="31"/>
      <c r="M59" s="31"/>
      <c r="N59" s="31"/>
      <c r="O59" s="31"/>
      <c r="P59" s="31"/>
      <c r="Q59" s="31">
        <f t="shared" si="2"/>
        <v>30.492093</v>
      </c>
      <c r="R59" s="40">
        <v>29.473796</v>
      </c>
      <c r="S59" s="41"/>
      <c r="T59" s="40"/>
      <c r="U59" s="40">
        <v>1.018297</v>
      </c>
      <c r="V59" s="26">
        <v>216</v>
      </c>
      <c r="X59" s="3"/>
    </row>
    <row r="60" s="2" customFormat="1" ht="32" customHeight="1" spans="1:24">
      <c r="A60" s="19">
        <v>54</v>
      </c>
      <c r="B60" s="20" t="s">
        <v>34</v>
      </c>
      <c r="C60" s="21" t="s">
        <v>58</v>
      </c>
      <c r="D60" s="22" t="s">
        <v>108</v>
      </c>
      <c r="E60" s="23" t="s">
        <v>37</v>
      </c>
      <c r="F60" s="20" t="s">
        <v>38</v>
      </c>
      <c r="G60" s="20" t="s">
        <v>38</v>
      </c>
      <c r="H60" s="22">
        <v>983.6</v>
      </c>
      <c r="I60" s="31"/>
      <c r="J60" s="31"/>
      <c r="K60" s="31"/>
      <c r="L60" s="31"/>
      <c r="M60" s="31"/>
      <c r="N60" s="31"/>
      <c r="O60" s="31"/>
      <c r="P60" s="31"/>
      <c r="Q60" s="31">
        <f t="shared" si="2"/>
        <v>30.378641</v>
      </c>
      <c r="R60" s="40"/>
      <c r="S60" s="41">
        <v>29.454641</v>
      </c>
      <c r="T60" s="40"/>
      <c r="U60" s="40">
        <v>0.924</v>
      </c>
      <c r="V60" s="26">
        <v>137</v>
      </c>
      <c r="X60" s="3"/>
    </row>
    <row r="61" s="2" customFormat="1" ht="32" customHeight="1" spans="1:24">
      <c r="A61" s="19">
        <v>55</v>
      </c>
      <c r="B61" s="20" t="s">
        <v>34</v>
      </c>
      <c r="C61" s="21" t="s">
        <v>69</v>
      </c>
      <c r="D61" s="26" t="s">
        <v>45</v>
      </c>
      <c r="E61" s="23" t="s">
        <v>37</v>
      </c>
      <c r="F61" s="20" t="s">
        <v>38</v>
      </c>
      <c r="G61" s="20" t="s">
        <v>38</v>
      </c>
      <c r="H61" s="22">
        <v>400</v>
      </c>
      <c r="I61" s="31"/>
      <c r="J61" s="31"/>
      <c r="K61" s="31"/>
      <c r="L61" s="31"/>
      <c r="M61" s="31"/>
      <c r="N61" s="31"/>
      <c r="O61" s="31"/>
      <c r="P61" s="31"/>
      <c r="Q61" s="31">
        <f t="shared" si="2"/>
        <v>30.12386</v>
      </c>
      <c r="R61" s="40"/>
      <c r="S61" s="41"/>
      <c r="T61" s="40">
        <v>29.23386</v>
      </c>
      <c r="U61" s="40">
        <v>0.89</v>
      </c>
      <c r="V61" s="26">
        <v>120</v>
      </c>
      <c r="X61" s="3"/>
    </row>
    <row r="62" s="2" customFormat="1" ht="32" customHeight="1" spans="1:24">
      <c r="A62" s="19">
        <v>56</v>
      </c>
      <c r="B62" s="20" t="s">
        <v>34</v>
      </c>
      <c r="C62" s="21" t="s">
        <v>58</v>
      </c>
      <c r="D62" s="22" t="s">
        <v>109</v>
      </c>
      <c r="E62" s="23" t="s">
        <v>37</v>
      </c>
      <c r="F62" s="20" t="s">
        <v>38</v>
      </c>
      <c r="G62" s="20" t="s">
        <v>38</v>
      </c>
      <c r="H62" s="22">
        <v>1852.5</v>
      </c>
      <c r="I62" s="31"/>
      <c r="J62" s="31"/>
      <c r="K62" s="31"/>
      <c r="L62" s="31"/>
      <c r="M62" s="31"/>
      <c r="N62" s="31"/>
      <c r="O62" s="31"/>
      <c r="P62" s="31"/>
      <c r="Q62" s="31">
        <f t="shared" si="2"/>
        <v>29.807772</v>
      </c>
      <c r="R62" s="40"/>
      <c r="S62" s="41">
        <v>28.864772</v>
      </c>
      <c r="T62" s="40"/>
      <c r="U62" s="40">
        <v>0.943</v>
      </c>
      <c r="V62" s="26">
        <v>283</v>
      </c>
      <c r="X62" s="3"/>
    </row>
    <row r="63" s="2" customFormat="1" ht="32" customHeight="1" spans="1:24">
      <c r="A63" s="19">
        <v>57</v>
      </c>
      <c r="B63" s="20" t="s">
        <v>34</v>
      </c>
      <c r="C63" s="21" t="s">
        <v>103</v>
      </c>
      <c r="D63" s="22" t="s">
        <v>110</v>
      </c>
      <c r="E63" s="23" t="s">
        <v>37</v>
      </c>
      <c r="F63" s="20" t="s">
        <v>38</v>
      </c>
      <c r="G63" s="20" t="s">
        <v>38</v>
      </c>
      <c r="H63" s="22">
        <v>585.3</v>
      </c>
      <c r="I63" s="31"/>
      <c r="J63" s="31"/>
      <c r="K63" s="31"/>
      <c r="L63" s="31"/>
      <c r="M63" s="31"/>
      <c r="N63" s="31"/>
      <c r="O63" s="31"/>
      <c r="P63" s="31"/>
      <c r="Q63" s="31">
        <f t="shared" si="2"/>
        <v>28.978198</v>
      </c>
      <c r="R63" s="40"/>
      <c r="S63" s="41">
        <v>7</v>
      </c>
      <c r="T63" s="22">
        <v>21.108198</v>
      </c>
      <c r="U63" s="40">
        <v>0.87</v>
      </c>
      <c r="V63" s="26">
        <v>81</v>
      </c>
      <c r="X63" s="3"/>
    </row>
    <row r="64" s="2" customFormat="1" ht="32" customHeight="1" spans="1:24">
      <c r="A64" s="19">
        <v>58</v>
      </c>
      <c r="B64" s="20" t="s">
        <v>34</v>
      </c>
      <c r="C64" s="21" t="s">
        <v>46</v>
      </c>
      <c r="D64" s="22" t="s">
        <v>111</v>
      </c>
      <c r="E64" s="23" t="s">
        <v>37</v>
      </c>
      <c r="F64" s="20" t="s">
        <v>38</v>
      </c>
      <c r="G64" s="20" t="s">
        <v>38</v>
      </c>
      <c r="H64" s="22">
        <v>1145.5</v>
      </c>
      <c r="I64" s="31"/>
      <c r="J64" s="31"/>
      <c r="K64" s="31"/>
      <c r="L64" s="31"/>
      <c r="M64" s="31"/>
      <c r="N64" s="31"/>
      <c r="O64" s="31"/>
      <c r="P64" s="31"/>
      <c r="Q64" s="31">
        <f t="shared" si="2"/>
        <v>28.666307</v>
      </c>
      <c r="R64" s="40">
        <v>25.672953</v>
      </c>
      <c r="S64" s="41"/>
      <c r="T64" s="40"/>
      <c r="U64" s="40">
        <v>2.993354</v>
      </c>
      <c r="V64" s="26">
        <v>156</v>
      </c>
      <c r="X64" s="3"/>
    </row>
    <row r="65" s="2" customFormat="1" ht="32" customHeight="1" spans="1:24">
      <c r="A65" s="19">
        <v>59</v>
      </c>
      <c r="B65" s="20" t="s">
        <v>34</v>
      </c>
      <c r="C65" s="21" t="s">
        <v>58</v>
      </c>
      <c r="D65" s="22" t="s">
        <v>112</v>
      </c>
      <c r="E65" s="23" t="s">
        <v>37</v>
      </c>
      <c r="F65" s="20" t="s">
        <v>38</v>
      </c>
      <c r="G65" s="20" t="s">
        <v>38</v>
      </c>
      <c r="H65" s="22">
        <v>1021.8</v>
      </c>
      <c r="I65" s="31"/>
      <c r="J65" s="31"/>
      <c r="K65" s="31"/>
      <c r="L65" s="31"/>
      <c r="M65" s="31"/>
      <c r="N65" s="31"/>
      <c r="O65" s="31"/>
      <c r="P65" s="31"/>
      <c r="Q65" s="31">
        <f t="shared" si="2"/>
        <v>27.866284</v>
      </c>
      <c r="R65" s="40"/>
      <c r="S65" s="41">
        <v>27.037284</v>
      </c>
      <c r="T65" s="40"/>
      <c r="U65" s="40">
        <v>0.829</v>
      </c>
      <c r="V65" s="26">
        <v>145</v>
      </c>
      <c r="X65" s="3"/>
    </row>
    <row r="66" s="2" customFormat="1" ht="32" customHeight="1" spans="1:24">
      <c r="A66" s="19">
        <v>60</v>
      </c>
      <c r="B66" s="20" t="s">
        <v>34</v>
      </c>
      <c r="C66" s="21" t="s">
        <v>44</v>
      </c>
      <c r="D66" s="22" t="s">
        <v>113</v>
      </c>
      <c r="E66" s="23" t="s">
        <v>37</v>
      </c>
      <c r="F66" s="20" t="s">
        <v>38</v>
      </c>
      <c r="G66" s="20" t="s">
        <v>38</v>
      </c>
      <c r="H66" s="22">
        <v>366.7</v>
      </c>
      <c r="I66" s="31"/>
      <c r="J66" s="31"/>
      <c r="K66" s="31"/>
      <c r="L66" s="31"/>
      <c r="M66" s="31"/>
      <c r="N66" s="31"/>
      <c r="O66" s="31"/>
      <c r="P66" s="31"/>
      <c r="Q66" s="31">
        <f t="shared" si="2"/>
        <v>18.521537</v>
      </c>
      <c r="R66" s="40"/>
      <c r="S66" s="41">
        <v>17.957537</v>
      </c>
      <c r="T66" s="40"/>
      <c r="U66" s="40">
        <v>0.564</v>
      </c>
      <c r="V66" s="26">
        <v>286</v>
      </c>
      <c r="X66" s="3"/>
    </row>
    <row r="67" s="5" customFormat="1" ht="32" customHeight="1" spans="1:22">
      <c r="A67" s="45" t="s">
        <v>23</v>
      </c>
      <c r="B67" s="46"/>
      <c r="C67" s="47"/>
      <c r="D67" s="46"/>
      <c r="E67" s="46"/>
      <c r="F67" s="46"/>
      <c r="G67" s="46"/>
      <c r="H67" s="46">
        <f>SUM(H7:H66)</f>
        <v>49678.6</v>
      </c>
      <c r="I67" s="46">
        <f>SUM(I7:I66)</f>
        <v>480</v>
      </c>
      <c r="J67" s="46">
        <f>SUM(J7:J66)</f>
        <v>915</v>
      </c>
      <c r="K67" s="46"/>
      <c r="L67" s="46"/>
      <c r="M67" s="46"/>
      <c r="N67" s="46"/>
      <c r="O67" s="46"/>
      <c r="P67" s="46"/>
      <c r="Q67" s="46">
        <f t="shared" ref="Q67:V67" si="3">SUM(Q7:Q66)</f>
        <v>1969.138922</v>
      </c>
      <c r="R67" s="46">
        <f t="shared" si="3"/>
        <v>718</v>
      </c>
      <c r="S67" s="46">
        <f t="shared" si="3"/>
        <v>840</v>
      </c>
      <c r="T67" s="46">
        <f t="shared" si="3"/>
        <v>274.840182</v>
      </c>
      <c r="U67" s="46">
        <f t="shared" si="3"/>
        <v>136.29874</v>
      </c>
      <c r="V67" s="46">
        <f t="shared" si="3"/>
        <v>22046</v>
      </c>
    </row>
  </sheetData>
  <autoFilter ref="A6:V67">
    <extLst/>
  </autoFilter>
  <sortState ref="A7:V66">
    <sortCondition ref="Q7:Q66" descending="1"/>
  </sortState>
  <mergeCells count="19">
    <mergeCell ref="A1:V1"/>
    <mergeCell ref="A2:E2"/>
    <mergeCell ref="H3:P3"/>
    <mergeCell ref="H4:K4"/>
    <mergeCell ref="L4:P4"/>
    <mergeCell ref="A3:A6"/>
    <mergeCell ref="B3:B6"/>
    <mergeCell ref="C3:C6"/>
    <mergeCell ref="D3:D6"/>
    <mergeCell ref="E3:E6"/>
    <mergeCell ref="F3:F5"/>
    <mergeCell ref="G3:G5"/>
    <mergeCell ref="Q5:Q6"/>
    <mergeCell ref="R5:R6"/>
    <mergeCell ref="S5:S6"/>
    <mergeCell ref="T5:T6"/>
    <mergeCell ref="U5:U6"/>
    <mergeCell ref="V3:V6"/>
    <mergeCell ref="Q3:U4"/>
  </mergeCells>
  <printOptions horizontalCentered="1"/>
  <pageMargins left="0.109722222222222" right="0.109722222222222" top="0.948611111111111" bottom="0.751388888888889" header="0.298611111111111" footer="0.495833333333333"/>
  <pageSetup paperSize="8" fitToHeight="0" orientation="landscape" horizontalDpi="600"/>
  <headerFooter>
    <oddFooter>&amp;C第 &amp;P 页，共 &amp;N 页</oddFooter>
  </headerFooter>
  <ignoredErrors>
    <ignoredError sqref="Q20 Q7:Q11 Q65:Q66 Q6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预算备案表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2024-07-25T00:30:10Z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9C6C2BF1C605453CB041723EBA852296</vt:lpwstr>
  </property>
  <property fmtid="{D5CDD505-2E9C-101B-9397-08002B2CF9AE}" pid="3" name="KSOProductBuildVer">
    <vt:lpwstr>2052-11.8.2.12094</vt:lpwstr>
  </property>
</Properties>
</file>