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D7" i="6" l="1"/>
  <c r="E7" i="6"/>
  <c r="C14" i="6"/>
  <c r="C11" i="6"/>
  <c r="C8" i="6"/>
  <c r="C7" i="6" s="1"/>
  <c r="E7" i="4"/>
  <c r="E8" i="4"/>
  <c r="F8" i="4"/>
  <c r="F7" i="4" s="1"/>
  <c r="D9" i="4"/>
  <c r="D8" i="4" s="1"/>
  <c r="D7" i="4" s="1"/>
  <c r="E35" i="3" l="1"/>
  <c r="F35" i="3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F6" i="3" l="1"/>
  <c r="D18" i="3"/>
  <c r="D30" i="3"/>
  <c r="E6" i="3"/>
  <c r="D7" i="3"/>
  <c r="F32" i="2"/>
  <c r="F46" i="2"/>
  <c r="F45" i="2" s="1"/>
  <c r="G46" i="2"/>
  <c r="G45" i="2" s="1"/>
  <c r="H46" i="2"/>
  <c r="H45" i="2" s="1"/>
  <c r="E47" i="2"/>
  <c r="D47" i="2" s="1"/>
  <c r="D46" i="2" s="1"/>
  <c r="D45" i="2" s="1"/>
  <c r="H42" i="2"/>
  <c r="F43" i="2"/>
  <c r="F42" i="2" s="1"/>
  <c r="G43" i="2"/>
  <c r="G42" i="2" s="1"/>
  <c r="H43" i="2"/>
  <c r="E43" i="2"/>
  <c r="E42" i="2" s="1"/>
  <c r="D44" i="2"/>
  <c r="D43" i="2" s="1"/>
  <c r="D42" i="2" s="1"/>
  <c r="E44" i="2"/>
  <c r="F39" i="2"/>
  <c r="F38" i="2" s="1"/>
  <c r="G39" i="2"/>
  <c r="G38" i="2" s="1"/>
  <c r="H39" i="2"/>
  <c r="H38" i="2" s="1"/>
  <c r="E41" i="2"/>
  <c r="D41" i="2" s="1"/>
  <c r="D40" i="2"/>
  <c r="D39" i="2" s="1"/>
  <c r="D38" i="2" s="1"/>
  <c r="E40" i="2"/>
  <c r="E39" i="2" s="1"/>
  <c r="E38" i="2" s="1"/>
  <c r="F33" i="2"/>
  <c r="G33" i="2"/>
  <c r="G32" i="2" s="1"/>
  <c r="H33" i="2"/>
  <c r="H32" i="2" s="1"/>
  <c r="E35" i="2"/>
  <c r="D35" i="2" s="1"/>
  <c r="E36" i="2"/>
  <c r="E37" i="2"/>
  <c r="D37" i="2" s="1"/>
  <c r="E34" i="2"/>
  <c r="D34" i="2" s="1"/>
  <c r="F30" i="2"/>
  <c r="F29" i="2" s="1"/>
  <c r="G30" i="2"/>
  <c r="G29" i="2" s="1"/>
  <c r="H30" i="2"/>
  <c r="H29" i="2" s="1"/>
  <c r="D30" i="2"/>
  <c r="D29" i="2" s="1"/>
  <c r="E30" i="2"/>
  <c r="E29" i="2" s="1"/>
  <c r="E31" i="2"/>
  <c r="D31" i="2"/>
  <c r="F25" i="2"/>
  <c r="G25" i="2"/>
  <c r="H25" i="2"/>
  <c r="D27" i="2"/>
  <c r="E27" i="2"/>
  <c r="E28" i="2"/>
  <c r="D28" i="2" s="1"/>
  <c r="E26" i="2"/>
  <c r="E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19" i="2"/>
  <c r="E20" i="2"/>
  <c r="D20" i="2" s="1"/>
  <c r="D19" i="2" s="1"/>
  <c r="H8" i="2"/>
  <c r="H11" i="2"/>
  <c r="H17" i="2"/>
  <c r="F17" i="2"/>
  <c r="G17" i="2"/>
  <c r="E18" i="2"/>
  <c r="D18" i="2" s="1"/>
  <c r="F8" i="2"/>
  <c r="G8" i="2"/>
  <c r="F11" i="2"/>
  <c r="G11" i="2"/>
  <c r="G7" i="2" s="1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H7" i="2" l="1"/>
  <c r="H6" i="2" s="1"/>
  <c r="D26" i="2"/>
  <c r="D25" i="2" s="1"/>
  <c r="F7" i="2"/>
  <c r="E17" i="2"/>
  <c r="D17" i="2" s="1"/>
  <c r="D6" i="3"/>
  <c r="G6" i="2"/>
  <c r="E11" i="2"/>
  <c r="E7" i="2" s="1"/>
  <c r="E33" i="2"/>
  <c r="E32" i="2" s="1"/>
  <c r="D36" i="2"/>
  <c r="D33" i="2" s="1"/>
  <c r="D32" i="2" s="1"/>
  <c r="F6" i="2"/>
  <c r="E46" i="2"/>
  <c r="E45" i="2" s="1"/>
  <c r="E6" i="2" s="1"/>
  <c r="E23" i="2"/>
  <c r="D22" i="2"/>
  <c r="D21" i="2" s="1"/>
  <c r="D11" i="2"/>
  <c r="D7" i="2" s="1"/>
  <c r="D8" i="2"/>
  <c r="E8" i="2"/>
  <c r="D14" i="2"/>
  <c r="F36" i="11"/>
  <c r="F41" i="11" s="1"/>
  <c r="G36" i="11"/>
  <c r="G41" i="11" s="1"/>
  <c r="E30" i="11"/>
  <c r="E25" i="11"/>
  <c r="E18" i="11"/>
  <c r="E15" i="11"/>
  <c r="E13" i="11"/>
  <c r="E12" i="11"/>
  <c r="E10" i="11"/>
  <c r="C37" i="11"/>
  <c r="C36" i="11"/>
  <c r="F49" i="10"/>
  <c r="F48" i="10" s="1"/>
  <c r="E49" i="10"/>
  <c r="E48" i="10" s="1"/>
  <c r="F46" i="10"/>
  <c r="F45" i="10"/>
  <c r="E46" i="10"/>
  <c r="E45" i="10" s="1"/>
  <c r="F43" i="10"/>
  <c r="F42" i="10" s="1"/>
  <c r="E43" i="10"/>
  <c r="E42" i="10" s="1"/>
  <c r="F39" i="10"/>
  <c r="F38" i="10" s="1"/>
  <c r="E39" i="10"/>
  <c r="E38" i="10" s="1"/>
  <c r="F33" i="10"/>
  <c r="F32" i="10" s="1"/>
  <c r="E33" i="10"/>
  <c r="E32" i="10" s="1"/>
  <c r="F30" i="10"/>
  <c r="F29" i="10" s="1"/>
  <c r="E30" i="10"/>
  <c r="E29" i="10" s="1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3" i="10"/>
  <c r="D42" i="10" s="1"/>
  <c r="D44" i="10"/>
  <c r="D41" i="10"/>
  <c r="D39" i="10" s="1"/>
  <c r="D38" i="10" s="1"/>
  <c r="D40" i="10"/>
  <c r="D34" i="10"/>
  <c r="D35" i="10"/>
  <c r="D36" i="10"/>
  <c r="D37" i="10"/>
  <c r="D31" i="10"/>
  <c r="D30" i="10" s="1"/>
  <c r="D29" i="10" s="1"/>
  <c r="D28" i="10"/>
  <c r="D25" i="10"/>
  <c r="D27" i="10"/>
  <c r="D26" i="10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2" i="10"/>
  <c r="D8" i="10"/>
  <c r="D9" i="10"/>
  <c r="D10" i="10"/>
  <c r="D33" i="10" l="1"/>
  <c r="D32" i="10" s="1"/>
  <c r="E36" i="11"/>
  <c r="E41" i="11" s="1"/>
  <c r="C41" i="11"/>
  <c r="D6" i="2"/>
  <c r="D11" i="10"/>
  <c r="D7" i="10" s="1"/>
  <c r="D6" i="10" s="1"/>
  <c r="E7" i="10"/>
  <c r="E6" i="10" s="1"/>
  <c r="F7" i="10"/>
  <c r="F6" i="10" s="1"/>
  <c r="E49" i="9"/>
  <c r="E48" i="9" s="1"/>
  <c r="E50" i="9"/>
  <c r="D50" i="9" s="1"/>
  <c r="D49" i="9" s="1"/>
  <c r="D48" i="9" s="1"/>
  <c r="E47" i="9"/>
  <c r="D47" i="9" s="1"/>
  <c r="D46" i="9" s="1"/>
  <c r="D45" i="9" s="1"/>
  <c r="D44" i="9"/>
  <c r="D43" i="9" s="1"/>
  <c r="D42" i="9" s="1"/>
  <c r="E44" i="9"/>
  <c r="E43" i="9" s="1"/>
  <c r="E42" i="9" s="1"/>
  <c r="D40" i="9"/>
  <c r="E41" i="9"/>
  <c r="D41" i="9" s="1"/>
  <c r="E40" i="9"/>
  <c r="E35" i="9"/>
  <c r="D35" i="9" s="1"/>
  <c r="E36" i="9"/>
  <c r="D36" i="9" s="1"/>
  <c r="E37" i="9"/>
  <c r="D37" i="9" s="1"/>
  <c r="E34" i="9"/>
  <c r="D34" i="9" s="1"/>
  <c r="E30" i="9"/>
  <c r="E29" i="9" s="1"/>
  <c r="E31" i="9"/>
  <c r="D31" i="9" s="1"/>
  <c r="D30" i="9" s="1"/>
  <c r="D29" i="9" s="1"/>
  <c r="E8" i="9"/>
  <c r="D28" i="9"/>
  <c r="E27" i="9"/>
  <c r="D27" i="9" s="1"/>
  <c r="E28" i="9"/>
  <c r="E26" i="9"/>
  <c r="D26" i="9" s="1"/>
  <c r="E24" i="9"/>
  <c r="E23" i="9" s="1"/>
  <c r="E22" i="9"/>
  <c r="E21" i="9" s="1"/>
  <c r="E20" i="9"/>
  <c r="D20" i="9" s="1"/>
  <c r="D19" i="9" s="1"/>
  <c r="E18" i="9"/>
  <c r="E17" i="9" s="1"/>
  <c r="D15" i="9"/>
  <c r="E13" i="9"/>
  <c r="E14" i="9"/>
  <c r="D14" i="9" s="1"/>
  <c r="E15" i="9"/>
  <c r="E16" i="9"/>
  <c r="D16" i="9" s="1"/>
  <c r="E12" i="9"/>
  <c r="D12" i="9" s="1"/>
  <c r="E10" i="9"/>
  <c r="D10" i="9" s="1"/>
  <c r="M49" i="9"/>
  <c r="M48" i="9" s="1"/>
  <c r="M46" i="9"/>
  <c r="M45" i="9"/>
  <c r="M43" i="9"/>
  <c r="M42" i="9" s="1"/>
  <c r="M39" i="9"/>
  <c r="M38" i="9" s="1"/>
  <c r="M33" i="9"/>
  <c r="M32" i="9" s="1"/>
  <c r="M30" i="9"/>
  <c r="M29" i="9"/>
  <c r="M25" i="9"/>
  <c r="M23" i="9"/>
  <c r="M21" i="9"/>
  <c r="M19" i="9"/>
  <c r="M17" i="9"/>
  <c r="M11" i="9"/>
  <c r="M8" i="9"/>
  <c r="D9" i="9"/>
  <c r="E9" i="9"/>
  <c r="E36" i="1"/>
  <c r="E38" i="1" s="1"/>
  <c r="C36" i="1"/>
  <c r="C38" i="1" s="1"/>
  <c r="D25" i="9" l="1"/>
  <c r="E19" i="9"/>
  <c r="E25" i="9"/>
  <c r="M7" i="9"/>
  <c r="M6" i="9" s="1"/>
  <c r="D18" i="9"/>
  <c r="D17" i="9" s="1"/>
  <c r="D22" i="9"/>
  <c r="D21" i="9" s="1"/>
  <c r="D39" i="9"/>
  <c r="D38" i="9" s="1"/>
  <c r="D24" i="9"/>
  <c r="D23" i="9" s="1"/>
  <c r="D33" i="9"/>
  <c r="D32" i="9" s="1"/>
  <c r="E33" i="9"/>
  <c r="E32" i="9" s="1"/>
  <c r="E11" i="9"/>
  <c r="E7" i="9" s="1"/>
  <c r="E6" i="9" s="1"/>
  <c r="E46" i="9"/>
  <c r="E45" i="9" s="1"/>
  <c r="E39" i="9"/>
  <c r="E38" i="9" s="1"/>
  <c r="D13" i="9"/>
  <c r="D11" i="9" s="1"/>
  <c r="D8" i="9"/>
  <c r="D7" i="9" l="1"/>
  <c r="D6" i="9" s="1"/>
</calcChain>
</file>

<file path=xl/sharedStrings.xml><?xml version="1.0" encoding="utf-8"?>
<sst xmlns="http://schemas.openxmlformats.org/spreadsheetml/2006/main" count="703" uniqueCount="256">
  <si>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</si>
  <si>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</si>
  <si>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</si>
  <si>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</si>
  <si>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</si>
  <si>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</si>
  <si>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</si>
  <si>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</si>
  <si>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</si>
  <si>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</si>
  <si>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</si>
  <si>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</si>
  <si>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</si>
  <si>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</si>
  <si>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</si>
  <si>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</si>
  <si>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</si>
  <si>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</si>
  <si>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</si>
  <si>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</si>
  <si>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</si>
  <si>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</si>
  <si>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</si>
  <si>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</si>
  <si>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</si>
  <si>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</si>
  <si>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</si>
  <si>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</si>
  <si>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</si>
  <si>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</si>
  <si>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</si>
  <si>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</si>
  <si>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</si>
  <si>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</si>
  <si>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</si>
  <si>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</si>
  <si>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</si>
  <si>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</si>
  <si>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</si>
  <si>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</si>
  <si>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</si>
  <si>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</si>
  <si>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</si>
  <si>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</si>
  <si>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</si>
  <si>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</si>
  <si>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</si>
  <si>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</si>
  <si>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</si>
  <si>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</si>
  <si>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</si>
  <si>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</si>
  <si>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</si>
  <si>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</si>
  <si>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</si>
  <si>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</si>
  <si>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</si>
  <si>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</si>
  <si>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</si>
  <si>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</si>
  <si>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</si>
  <si>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</si>
  <si>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</si>
  <si>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</si>
  <si>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</si>
  <si>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</si>
  <si>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</si>
  <si>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</si>
  <si>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</si>
  <si>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</si>
  <si>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</si>
  <si>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</si>
  <si>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</si>
  <si>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</si>
  <si>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</si>
  <si>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</si>
  <si>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</si>
  <si>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</si>
  <si>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</si>
  <si>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</si>
  <si>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</si>
  <si>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</si>
  <si>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</si>
  <si>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</si>
  <si>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</si>
  <si>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</si>
  <si>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</si>
  <si>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</si>
  <si>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</si>
  <si>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</si>
  <si>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</si>
  <si>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</si>
  <si>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</si>
  <si>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</si>
  <si>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</si>
  <si>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</si>
  <si>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</si>
  <si>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</si>
  <si>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</si>
  <si>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</si>
  <si>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</si>
  <si>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</si>
  <si>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</si>
  <si>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</si>
  <si>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</si>
  <si>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</si>
  <si>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</si>
  <si>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</si>
  <si>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</si>
  <si>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</si>
  <si>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</si>
  <si>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</si>
  <si>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</si>
  <si>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</si>
  <si>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</si>
  <si>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</si>
  <si>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</si>
  <si>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</si>
  <si>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</si>
  <si>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</si>
  <si>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</si>
  <si>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</si>
  <si>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</si>
  <si>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</si>
  <si>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</si>
  <si>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</si>
  <si>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</si>
  <si>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</si>
  <si>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</si>
  <si>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</si>
  <si>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</si>
  <si>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</si>
  <si>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</si>
  <si>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</si>
  <si>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</si>
  <si>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</si>
  <si>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</si>
  <si>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</si>
  <si>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</si>
  <si>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</si>
  <si>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</si>
  <si>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</si>
  <si>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</si>
  <si>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</si>
  <si>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</si>
  <si>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</si>
  <si>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</si>
  <si>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</si>
  <si>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</si>
  <si>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</si>
  <si>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</si>
  <si>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</si>
  <si>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</si>
  <si>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</si>
  <si>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</si>
  <si>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</si>
  <si>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</si>
  <si>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</si>
  <si>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</si>
  <si>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</si>
  <si>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</si>
  <si>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</si>
  <si>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</si>
  <si>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</si>
  <si>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</si>
  <si>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</si>
  <si>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</si>
  <si>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</si>
  <si>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</si>
  <si>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</si>
  <si>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</si>
  <si>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</si>
  <si>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</si>
  <si>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</si>
  <si>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</si>
  <si>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</si>
  <si>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</si>
  <si>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</si>
  <si>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</si>
  <si>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</si>
  <si>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</si>
  <si>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</si>
  <si>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</si>
  <si>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</si>
  <si>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</si>
  <si>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</si>
  <si>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</si>
  <si>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</si>
  <si>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</si>
  <si>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</si>
  <si>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</si>
  <si>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</si>
  <si>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</si>
  <si>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</si>
  <si>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</si>
  <si>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</si>
  <si>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</si>
  <si>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</si>
  <si>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</si>
  <si>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</si>
  <si>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</si>
  <si>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</si>
  <si>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</si>
  <si>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</si>
  <si>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</si>
  <si>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</si>
  <si>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</si>
  <si>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</si>
  <si>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</si>
  <si>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</si>
  <si>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</si>
  <si>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</si>
  <si>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</si>
  <si>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</si>
  <si>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</si>
  <si>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</si>
  <si>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</si>
  <si>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</si>
  <si>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</si>
  <si>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</si>
  <si>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</si>
  <si>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</si>
  <si>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</si>
  <si>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</si>
  <si>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</si>
  <si>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</si>
  <si>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</si>
  <si>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</si>
  <si>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</si>
  <si>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</si>
  <si>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</si>
  <si>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</si>
  <si>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</si>
  <si>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</si>
  <si>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</si>
  <si>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</si>
  <si>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</si>
  <si>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</si>
  <si>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</si>
  <si>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</si>
  <si>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</si>
  <si>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</si>
  <si>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</si>
  <si>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</si>
  <si>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</si>
  <si>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</si>
  <si>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</si>
  <si>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</si>
  <si>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</si>
  <si>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</si>
  <si>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</si>
  <si>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</si>
  <si>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预算年度：2021</t>
    <phoneticPr fontId="3" type="noConversion"/>
  </si>
  <si>
    <t>预算单位编码及名称：360031户木乡中心学校</t>
    <phoneticPr fontId="3" type="noConversion"/>
  </si>
  <si>
    <t>预算年度：2021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</si>
  <si>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360031户木乡中心学校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</si>
</sst>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11" sqref="E11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0" t="s">
        <v>0</v>
      </c>
      <c r="B1" s="20" t="s">
        <v>1</v>
      </c>
      <c r="C1" s="20" t="s">
        <v>1</v>
      </c>
      <c r="D1" s="20" t="s">
        <v>1</v>
      </c>
      <c r="E1" s="20" t="s">
        <v>1</v>
      </c>
    </row>
    <row r="2" spans="1:5" ht="22.5" customHeight="1">
      <c r="A2" s="21" t="s">
        <v>253</v>
      </c>
      <c r="B2" s="22" t="s">
        <v>1</v>
      </c>
      <c r="C2" s="21" t="s">
        <v>1</v>
      </c>
      <c r="D2" s="18" t="s">
        <v>252</v>
      </c>
      <c r="E2" s="1" t="s">
        <v>251</v>
      </c>
    </row>
    <row r="3" spans="1: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</row>
    <row r="4" spans="1:5">
      <c r="A4" s="23" t="s">
        <v>1</v>
      </c>
      <c r="B4" s="2" t="s">
        <v>5</v>
      </c>
      <c r="C4" s="2" t="s">
        <v>6</v>
      </c>
      <c r="D4" s="2" t="s">
        <v>5</v>
      </c>
      <c r="E4" s="2" t="s">
        <v>6</v>
      </c>
    </row>
    <row r="5" spans="1:5">
      <c r="A5" s="2" t="s">
        <v>7</v>
      </c>
      <c r="B5" s="2">
        <v>1</v>
      </c>
      <c r="C5" s="2">
        <v>2</v>
      </c>
      <c r="D5" s="2">
        <v>3</v>
      </c>
      <c r="E5" s="2">
        <v>4</v>
      </c>
    </row>
    <row r="6" spans="1:5" ht="15">
      <c r="A6" s="3">
        <v>1</v>
      </c>
      <c r="B6" s="4" t="s">
        <v>8</v>
      </c>
      <c r="C6" s="5">
        <v>26194270</v>
      </c>
      <c r="D6" s="4" t="s">
        <v>9</v>
      </c>
      <c r="E6" s="6"/>
    </row>
    <row r="7" spans="1:5" ht="15">
      <c r="A7" s="3">
        <v>2</v>
      </c>
      <c r="B7" s="4" t="s">
        <v>10</v>
      </c>
      <c r="C7" s="6"/>
      <c r="D7" s="4" t="s">
        <v>11</v>
      </c>
      <c r="E7" s="6"/>
    </row>
    <row r="8" spans="1:5" ht="15">
      <c r="A8" s="3">
        <v>3</v>
      </c>
      <c r="B8" s="4" t="s">
        <v>12</v>
      </c>
      <c r="C8" s="6"/>
      <c r="D8" s="4" t="s">
        <v>13</v>
      </c>
      <c r="E8" s="6"/>
    </row>
    <row r="9" spans="1:5" ht="15.75">
      <c r="A9" s="3">
        <v>4</v>
      </c>
      <c r="B9" s="4" t="s">
        <v>14</v>
      </c>
      <c r="C9" s="7"/>
      <c r="D9" s="4" t="s">
        <v>15</v>
      </c>
      <c r="E9" s="6"/>
    </row>
    <row r="10" spans="1:5" ht="15">
      <c r="A10" s="3">
        <v>5</v>
      </c>
      <c r="B10" s="4" t="s">
        <v>16</v>
      </c>
      <c r="C10" s="6"/>
      <c r="D10" s="4" t="s">
        <v>17</v>
      </c>
      <c r="E10" s="5">
        <v>21802670</v>
      </c>
    </row>
    <row r="11" spans="1:5" ht="15">
      <c r="A11" s="3">
        <v>6</v>
      </c>
      <c r="B11" s="4" t="s">
        <v>18</v>
      </c>
      <c r="C11" s="6"/>
      <c r="D11" s="4" t="s">
        <v>19</v>
      </c>
      <c r="E11" s="6"/>
    </row>
    <row r="12" spans="1:5" ht="15">
      <c r="A12" s="3">
        <v>7</v>
      </c>
      <c r="B12" s="4" t="s">
        <v>20</v>
      </c>
      <c r="C12" s="6"/>
      <c r="D12" s="4" t="s">
        <v>21</v>
      </c>
      <c r="E12" s="5"/>
    </row>
    <row r="13" spans="1:5" ht="15">
      <c r="A13" s="3">
        <v>8</v>
      </c>
      <c r="B13" s="4" t="s">
        <v>22</v>
      </c>
      <c r="C13" s="6"/>
      <c r="D13" s="4" t="s">
        <v>23</v>
      </c>
      <c r="E13" s="5">
        <v>2255100</v>
      </c>
    </row>
    <row r="14" spans="1:5" ht="15">
      <c r="A14" s="3">
        <v>9</v>
      </c>
      <c r="B14" s="4" t="s">
        <v>24</v>
      </c>
      <c r="C14" s="6"/>
      <c r="D14" s="4" t="s">
        <v>25</v>
      </c>
      <c r="E14" s="6"/>
    </row>
    <row r="15" spans="1:5" ht="15">
      <c r="A15" s="3">
        <v>10</v>
      </c>
      <c r="B15" s="4"/>
      <c r="C15" s="6"/>
      <c r="D15" s="4" t="s">
        <v>26</v>
      </c>
      <c r="E15" s="5">
        <v>889800</v>
      </c>
    </row>
    <row r="16" spans="1:5" ht="15">
      <c r="A16" s="3">
        <v>11</v>
      </c>
      <c r="B16" s="4"/>
      <c r="C16" s="6"/>
      <c r="D16" s="4" t="s">
        <v>27</v>
      </c>
      <c r="E16" s="6"/>
    </row>
    <row r="17" spans="1:5" ht="15">
      <c r="A17" s="3">
        <v>12</v>
      </c>
      <c r="B17" s="4"/>
      <c r="C17" s="6"/>
      <c r="D17" s="4" t="s">
        <v>28</v>
      </c>
      <c r="E17" s="6"/>
    </row>
    <row r="18" spans="1:5" ht="15">
      <c r="A18" s="3">
        <v>13</v>
      </c>
      <c r="B18" s="4"/>
      <c r="C18" s="6"/>
      <c r="D18" s="4" t="s">
        <v>29</v>
      </c>
      <c r="E18" s="5"/>
    </row>
    <row r="19" spans="1:5" ht="15">
      <c r="A19" s="3">
        <v>14</v>
      </c>
      <c r="B19" s="4"/>
      <c r="C19" s="6"/>
      <c r="D19" s="4" t="s">
        <v>30</v>
      </c>
      <c r="E19" s="6"/>
    </row>
    <row r="20" spans="1:5" ht="15">
      <c r="A20" s="3">
        <v>15</v>
      </c>
      <c r="B20" s="4"/>
      <c r="C20" s="6"/>
      <c r="D20" s="4" t="s">
        <v>31</v>
      </c>
      <c r="E20" s="6"/>
    </row>
    <row r="21" spans="1:5" ht="15">
      <c r="A21" s="3">
        <v>16</v>
      </c>
      <c r="B21" s="4"/>
      <c r="C21" s="6"/>
      <c r="D21" s="4" t="s">
        <v>32</v>
      </c>
      <c r="E21" s="6"/>
    </row>
    <row r="22" spans="1:5" ht="15">
      <c r="A22" s="3">
        <v>17</v>
      </c>
      <c r="B22" s="4"/>
      <c r="C22" s="6"/>
      <c r="D22" s="4" t="s">
        <v>33</v>
      </c>
      <c r="E22" s="6"/>
    </row>
    <row r="23" spans="1:5" ht="15">
      <c r="A23" s="3">
        <v>18</v>
      </c>
      <c r="B23" s="4"/>
      <c r="C23" s="6"/>
      <c r="D23" s="4" t="s">
        <v>34</v>
      </c>
      <c r="E23" s="6"/>
    </row>
    <row r="24" spans="1:5" ht="15">
      <c r="A24" s="3">
        <v>19</v>
      </c>
      <c r="B24" s="4"/>
      <c r="C24" s="6"/>
      <c r="D24" s="4" t="s">
        <v>35</v>
      </c>
      <c r="E24" s="6"/>
    </row>
    <row r="25" spans="1:5" ht="15">
      <c r="A25" s="3">
        <v>20</v>
      </c>
      <c r="B25" s="4"/>
      <c r="C25" s="6"/>
      <c r="D25" s="4" t="s">
        <v>36</v>
      </c>
      <c r="E25" s="5">
        <v>1246700</v>
      </c>
    </row>
    <row r="26" spans="1:5" ht="15">
      <c r="A26" s="3">
        <v>21</v>
      </c>
      <c r="B26" s="4"/>
      <c r="C26" s="6"/>
      <c r="D26" s="4" t="s">
        <v>37</v>
      </c>
      <c r="E26" s="6"/>
    </row>
    <row r="27" spans="1:5" ht="15">
      <c r="A27" s="3">
        <v>22</v>
      </c>
      <c r="B27" s="4"/>
      <c r="C27" s="6"/>
      <c r="D27" s="4" t="s">
        <v>38</v>
      </c>
      <c r="E27" s="6"/>
    </row>
    <row r="28" spans="1:5" ht="15">
      <c r="A28" s="3">
        <v>23</v>
      </c>
      <c r="B28" s="4"/>
      <c r="C28" s="6"/>
      <c r="D28" s="4" t="s">
        <v>39</v>
      </c>
      <c r="E28" s="6"/>
    </row>
    <row r="29" spans="1:5" ht="15">
      <c r="A29" s="3">
        <v>24</v>
      </c>
      <c r="B29" s="4"/>
      <c r="C29" s="6"/>
      <c r="D29" s="4" t="s">
        <v>40</v>
      </c>
      <c r="E29" s="6"/>
    </row>
    <row r="30" spans="1:5" ht="15">
      <c r="A30" s="3">
        <v>25</v>
      </c>
      <c r="B30" s="4"/>
      <c r="C30" s="6"/>
      <c r="D30" s="4" t="s">
        <v>41</v>
      </c>
      <c r="E30" s="5"/>
    </row>
    <row r="31" spans="1:5" ht="15">
      <c r="A31" s="3">
        <v>26</v>
      </c>
      <c r="B31" s="4"/>
      <c r="C31" s="6"/>
      <c r="D31" s="4" t="s">
        <v>42</v>
      </c>
      <c r="E31" s="6"/>
    </row>
    <row r="32" spans="1:5" ht="15">
      <c r="A32" s="3">
        <v>27</v>
      </c>
      <c r="B32" s="4"/>
      <c r="C32" s="6"/>
      <c r="D32" s="4" t="s">
        <v>43</v>
      </c>
      <c r="E32" s="6"/>
    </row>
    <row r="33" spans="1:5" ht="15">
      <c r="A33" s="3">
        <v>28</v>
      </c>
      <c r="B33" s="4"/>
      <c r="C33" s="6"/>
      <c r="D33" s="4" t="s">
        <v>44</v>
      </c>
      <c r="E33" s="6"/>
    </row>
    <row r="34" spans="1:5" ht="15">
      <c r="A34" s="3">
        <v>29</v>
      </c>
      <c r="B34" s="4"/>
      <c r="C34" s="6"/>
      <c r="D34" s="4" t="s">
        <v>45</v>
      </c>
      <c r="E34" s="6"/>
    </row>
    <row r="35" spans="1:5" ht="15">
      <c r="A35" s="3">
        <v>30</v>
      </c>
      <c r="B35" s="4"/>
      <c r="C35" s="6"/>
      <c r="D35" s="4" t="s">
        <v>46</v>
      </c>
      <c r="E35" s="6"/>
    </row>
    <row r="36" spans="1:5" ht="15">
      <c r="A36" s="3">
        <v>31</v>
      </c>
      <c r="B36" s="4" t="s">
        <v>47</v>
      </c>
      <c r="C36" s="6">
        <f>SUM(C6:C14)</f>
        <v>26194270</v>
      </c>
      <c r="D36" s="4" t="s">
        <v>48</v>
      </c>
      <c r="E36" s="5">
        <f>SUM(E6:E35)</f>
        <v>26194270</v>
      </c>
    </row>
    <row r="37" spans="1:5" ht="15">
      <c r="A37" s="3">
        <v>32</v>
      </c>
      <c r="B37" s="4" t="s">
        <v>49</v>
      </c>
      <c r="C37" s="5"/>
      <c r="D37" s="4" t="s">
        <v>50</v>
      </c>
      <c r="E37" s="6"/>
    </row>
    <row r="38" spans="1:5" ht="15">
      <c r="A38" s="3">
        <v>33</v>
      </c>
      <c r="B38" s="4" t="s">
        <v>51</v>
      </c>
      <c r="C38" s="6">
        <f>C36+C37</f>
        <v>26194270</v>
      </c>
      <c r="D38" s="4" t="s">
        <v>52</v>
      </c>
      <c r="E38" s="5">
        <f>E36+E37</f>
        <v>26194270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G8" sqref="G8"/>
    </sheetView>
  </sheetViews>
  <sheetFormatPr defaultColWidth="8.875" defaultRowHeight="15"/>
  <cols>
    <col min="1" max="1" width="7.125" style="12" customWidth="1"/>
    <col min="2" max="2" width="11" style="13" customWidth="1"/>
    <col min="3" max="3" width="44" style="13" customWidth="1"/>
    <col min="4" max="4" width="11.25" style="14" customWidth="1"/>
    <col min="5" max="5" width="11.75" style="14" customWidth="1"/>
    <col min="6" max="6" width="14" style="14" customWidth="1"/>
    <col min="7" max="7" width="13.125" style="14" customWidth="1"/>
    <col min="8" max="8" width="11.25" style="14" customWidth="1"/>
    <col min="9" max="9" width="11.5" style="14" customWidth="1"/>
    <col min="10" max="10" width="12.25" style="14" customWidth="1"/>
    <col min="11" max="11" width="18.125" style="14" customWidth="1"/>
    <col min="12" max="12" width="11.125" style="14" customWidth="1"/>
    <col min="13" max="13" width="10.75" style="14" customWidth="1"/>
    <col min="14" max="16384" width="8.875" style="10"/>
  </cols>
  <sheetData>
    <row r="1" spans="1:13" ht="14.25">
      <c r="A1" s="20" t="s">
        <v>228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  <c r="J1" s="20" t="s">
        <v>1</v>
      </c>
      <c r="K1" s="20" t="s">
        <v>1</v>
      </c>
      <c r="L1" s="20" t="s">
        <v>1</v>
      </c>
      <c r="M1" s="20" t="s">
        <v>1</v>
      </c>
    </row>
    <row r="2" spans="1:13" ht="13.5">
      <c r="A2" s="21" t="s">
        <v>253</v>
      </c>
      <c r="B2" s="22" t="s">
        <v>1</v>
      </c>
      <c r="C2" s="22" t="s">
        <v>1</v>
      </c>
      <c r="D2" s="22" t="s">
        <v>1</v>
      </c>
      <c r="E2" s="22" t="s">
        <v>1</v>
      </c>
      <c r="F2" s="22" t="s">
        <v>1</v>
      </c>
      <c r="G2" s="22" t="s">
        <v>1</v>
      </c>
      <c r="H2" s="22" t="s">
        <v>1</v>
      </c>
      <c r="I2" s="22" t="s">
        <v>1</v>
      </c>
      <c r="J2" s="24" t="s">
        <v>254</v>
      </c>
      <c r="K2" s="22" t="s">
        <v>1</v>
      </c>
      <c r="L2" s="24" t="s">
        <v>251</v>
      </c>
      <c r="M2" s="22" t="s">
        <v>1</v>
      </c>
    </row>
    <row r="3" spans="1:13" ht="13.5">
      <c r="A3" s="23" t="s">
        <v>2</v>
      </c>
      <c r="B3" s="23" t="s">
        <v>229</v>
      </c>
      <c r="C3" s="23" t="s">
        <v>1</v>
      </c>
      <c r="D3" s="23" t="s">
        <v>54</v>
      </c>
      <c r="E3" s="23" t="s">
        <v>230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231</v>
      </c>
    </row>
    <row r="4" spans="1:13" ht="13.5">
      <c r="A4" s="23" t="s">
        <v>1</v>
      </c>
      <c r="B4" s="9" t="s">
        <v>57</v>
      </c>
      <c r="C4" s="9" t="s">
        <v>58</v>
      </c>
      <c r="D4" s="23" t="s">
        <v>1</v>
      </c>
      <c r="E4" s="9" t="s">
        <v>59</v>
      </c>
      <c r="F4" s="9" t="s">
        <v>232</v>
      </c>
      <c r="G4" s="9" t="s">
        <v>233</v>
      </c>
      <c r="H4" s="9" t="s">
        <v>234</v>
      </c>
      <c r="I4" s="9" t="s">
        <v>235</v>
      </c>
      <c r="J4" s="9" t="s">
        <v>236</v>
      </c>
      <c r="K4" s="9" t="s">
        <v>237</v>
      </c>
      <c r="L4" s="9" t="s">
        <v>238</v>
      </c>
      <c r="M4" s="23" t="s">
        <v>1</v>
      </c>
    </row>
    <row r="5" spans="1:13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</row>
    <row r="6" spans="1:13">
      <c r="A6" s="3">
        <v>1</v>
      </c>
      <c r="B6" s="4"/>
      <c r="C6" s="4" t="s">
        <v>54</v>
      </c>
      <c r="D6" s="5">
        <f>D7+D29+D32+D38+D42+D45+D48</f>
        <v>26194270</v>
      </c>
      <c r="E6" s="5">
        <f>E7+E29+E32+E38+E42+E45+E48</f>
        <v>26194270</v>
      </c>
      <c r="F6" s="5">
        <v>26194270</v>
      </c>
      <c r="G6" s="5"/>
      <c r="H6" s="6"/>
      <c r="I6" s="6"/>
      <c r="J6" s="6"/>
      <c r="K6" s="6"/>
      <c r="L6" s="5"/>
      <c r="M6" s="5">
        <f>M7+M29+M32+M38+M42+M45+M48</f>
        <v>0</v>
      </c>
    </row>
    <row r="7" spans="1:13">
      <c r="A7" s="3">
        <v>2</v>
      </c>
      <c r="B7" s="4" t="s">
        <v>62</v>
      </c>
      <c r="C7" s="4" t="s">
        <v>63</v>
      </c>
      <c r="D7" s="5">
        <f>D8+D11+D17+D19+D21+D23+D25</f>
        <v>21802670</v>
      </c>
      <c r="E7" s="5">
        <f>E8+E11+E17+E19+E21+E23+E25</f>
        <v>21802670</v>
      </c>
      <c r="F7" s="5">
        <v>21802670</v>
      </c>
      <c r="G7" s="5"/>
      <c r="H7" s="6"/>
      <c r="I7" s="6"/>
      <c r="J7" s="6"/>
      <c r="K7" s="6"/>
      <c r="L7" s="5"/>
      <c r="M7" s="5">
        <f>M8+M11+M17+M19+M21+M23+M25</f>
        <v>0</v>
      </c>
    </row>
    <row r="8" spans="1:13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/>
      <c r="G8" s="6"/>
      <c r="H8" s="6"/>
      <c r="I8" s="6"/>
      <c r="J8" s="6"/>
      <c r="K8" s="6"/>
      <c r="L8" s="15"/>
      <c r="M8" s="6">
        <f>M9+M10</f>
        <v>0</v>
      </c>
    </row>
    <row r="9" spans="1:13">
      <c r="A9" s="3">
        <v>4</v>
      </c>
      <c r="B9" s="4" t="s">
        <v>66</v>
      </c>
      <c r="C9" s="4" t="s">
        <v>67</v>
      </c>
      <c r="D9" s="5">
        <f>E9+M9</f>
        <v>0</v>
      </c>
      <c r="E9" s="5">
        <f>SUM(F9:L9)</f>
        <v>0</v>
      </c>
      <c r="F9" s="5"/>
      <c r="G9" s="6"/>
      <c r="H9" s="6"/>
      <c r="I9" s="6"/>
      <c r="J9" s="6"/>
      <c r="K9" s="6"/>
      <c r="L9" s="16"/>
      <c r="M9" s="6"/>
    </row>
    <row r="10" spans="1:13">
      <c r="A10" s="3">
        <v>5</v>
      </c>
      <c r="B10" s="4" t="s">
        <v>68</v>
      </c>
      <c r="C10" s="4" t="s">
        <v>69</v>
      </c>
      <c r="D10" s="5">
        <f>E10+M10</f>
        <v>0</v>
      </c>
      <c r="E10" s="5">
        <f>SUM(F10:L10)</f>
        <v>0</v>
      </c>
      <c r="F10" s="5"/>
      <c r="G10" s="6"/>
      <c r="H10" s="6"/>
      <c r="I10" s="6"/>
      <c r="J10" s="6"/>
      <c r="K10" s="6"/>
      <c r="L10" s="15"/>
      <c r="M10" s="6"/>
    </row>
    <row r="11" spans="1:13">
      <c r="A11" s="3">
        <v>6</v>
      </c>
      <c r="B11" s="4" t="s">
        <v>70</v>
      </c>
      <c r="C11" s="4" t="s">
        <v>71</v>
      </c>
      <c r="D11" s="5">
        <f>SUM(D12:D16)</f>
        <v>21802670</v>
      </c>
      <c r="E11" s="5">
        <f>SUM(E12:E16)</f>
        <v>21802670</v>
      </c>
      <c r="F11" s="5">
        <v>21802670</v>
      </c>
      <c r="G11" s="5"/>
      <c r="H11" s="6"/>
      <c r="I11" s="6"/>
      <c r="J11" s="6"/>
      <c r="K11" s="6"/>
      <c r="L11" s="15"/>
      <c r="M11" s="5">
        <f>SUM(M12:M16)</f>
        <v>0</v>
      </c>
    </row>
    <row r="12" spans="1:13">
      <c r="A12" s="3">
        <v>7</v>
      </c>
      <c r="B12" s="4" t="s">
        <v>72</v>
      </c>
      <c r="C12" s="4" t="s">
        <v>73</v>
      </c>
      <c r="D12" s="5">
        <f>E12+M12</f>
        <v>5212000</v>
      </c>
      <c r="E12" s="5">
        <f>SUM(F12:L12)</f>
        <v>5212000</v>
      </c>
      <c r="F12" s="5">
        <v>5212000</v>
      </c>
      <c r="G12" s="6"/>
      <c r="H12" s="6"/>
      <c r="I12" s="6"/>
      <c r="J12" s="6"/>
      <c r="K12" s="6"/>
      <c r="L12" s="15"/>
      <c r="M12" s="5"/>
    </row>
    <row r="13" spans="1:13">
      <c r="A13" s="3">
        <v>8</v>
      </c>
      <c r="B13" s="4" t="s">
        <v>74</v>
      </c>
      <c r="C13" s="4" t="s">
        <v>75</v>
      </c>
      <c r="D13" s="5">
        <f t="shared" ref="D13:D16" si="0">E13+M13</f>
        <v>15662720</v>
      </c>
      <c r="E13" s="5">
        <f t="shared" ref="E13:E31" si="1">SUM(F13:L13)</f>
        <v>15662720</v>
      </c>
      <c r="F13" s="5">
        <v>15662720</v>
      </c>
      <c r="G13" s="6"/>
      <c r="H13" s="6"/>
      <c r="I13" s="6"/>
      <c r="J13" s="6"/>
      <c r="K13" s="6"/>
      <c r="L13" s="15"/>
      <c r="M13" s="5"/>
    </row>
    <row r="14" spans="1:13">
      <c r="A14" s="3">
        <v>9</v>
      </c>
      <c r="B14" s="4" t="s">
        <v>76</v>
      </c>
      <c r="C14" s="4" t="s">
        <v>77</v>
      </c>
      <c r="D14" s="5">
        <f t="shared" si="0"/>
        <v>0</v>
      </c>
      <c r="E14" s="5">
        <f t="shared" si="1"/>
        <v>0</v>
      </c>
      <c r="F14" s="5"/>
      <c r="G14" s="6"/>
      <c r="H14" s="6"/>
      <c r="I14" s="6"/>
      <c r="J14" s="6"/>
      <c r="K14" s="6"/>
      <c r="L14" s="15"/>
      <c r="M14" s="5"/>
    </row>
    <row r="15" spans="1:13">
      <c r="A15" s="3">
        <v>10</v>
      </c>
      <c r="B15" s="4" t="s">
        <v>78</v>
      </c>
      <c r="C15" s="4" t="s">
        <v>79</v>
      </c>
      <c r="D15" s="5">
        <f t="shared" si="0"/>
        <v>0</v>
      </c>
      <c r="E15" s="5">
        <f t="shared" si="1"/>
        <v>0</v>
      </c>
      <c r="F15" s="5"/>
      <c r="G15" s="5"/>
      <c r="H15" s="6"/>
      <c r="I15" s="6"/>
      <c r="J15" s="6"/>
      <c r="K15" s="6"/>
      <c r="L15" s="15"/>
      <c r="M15" s="5"/>
    </row>
    <row r="16" spans="1:13">
      <c r="A16" s="3">
        <v>11</v>
      </c>
      <c r="B16" s="4" t="s">
        <v>80</v>
      </c>
      <c r="C16" s="4" t="s">
        <v>81</v>
      </c>
      <c r="D16" s="5">
        <f t="shared" si="0"/>
        <v>927950</v>
      </c>
      <c r="E16" s="5">
        <f t="shared" si="1"/>
        <v>927950</v>
      </c>
      <c r="F16" s="5">
        <v>927950</v>
      </c>
      <c r="G16" s="5"/>
      <c r="H16" s="6"/>
      <c r="I16" s="6"/>
      <c r="J16" s="6"/>
      <c r="K16" s="6"/>
      <c r="L16" s="15"/>
      <c r="M16" s="5"/>
    </row>
    <row r="17" spans="1:13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/>
      <c r="G17" s="5"/>
      <c r="H17" s="6"/>
      <c r="I17" s="6"/>
      <c r="J17" s="6"/>
      <c r="K17" s="6"/>
      <c r="L17" s="15"/>
      <c r="M17" s="6">
        <f>M18</f>
        <v>0</v>
      </c>
    </row>
    <row r="18" spans="1:13">
      <c r="A18" s="3">
        <v>13</v>
      </c>
      <c r="B18" s="4" t="s">
        <v>84</v>
      </c>
      <c r="C18" s="4" t="s">
        <v>85</v>
      </c>
      <c r="D18" s="5">
        <f>E18+M18</f>
        <v>0</v>
      </c>
      <c r="E18" s="5">
        <f t="shared" si="1"/>
        <v>0</v>
      </c>
      <c r="F18" s="5"/>
      <c r="G18" s="5"/>
      <c r="H18" s="6"/>
      <c r="I18" s="6"/>
      <c r="J18" s="6"/>
      <c r="K18" s="6"/>
      <c r="L18" s="15"/>
      <c r="M18" s="6"/>
    </row>
    <row r="19" spans="1:13">
      <c r="A19" s="3">
        <v>14</v>
      </c>
      <c r="B19" s="4" t="s">
        <v>86</v>
      </c>
      <c r="C19" s="4" t="s">
        <v>87</v>
      </c>
      <c r="D19" s="5">
        <f>D20</f>
        <v>0</v>
      </c>
      <c r="E19" s="5">
        <f>E20</f>
        <v>0</v>
      </c>
      <c r="F19" s="5"/>
      <c r="G19" s="6"/>
      <c r="H19" s="6"/>
      <c r="I19" s="6"/>
      <c r="J19" s="6"/>
      <c r="K19" s="6"/>
      <c r="L19" s="16"/>
      <c r="M19" s="6">
        <f>M20</f>
        <v>0</v>
      </c>
    </row>
    <row r="20" spans="1:13">
      <c r="A20" s="3">
        <v>15</v>
      </c>
      <c r="B20" s="4" t="s">
        <v>88</v>
      </c>
      <c r="C20" s="4" t="s">
        <v>89</v>
      </c>
      <c r="D20" s="5">
        <f>E20+M20</f>
        <v>0</v>
      </c>
      <c r="E20" s="5">
        <f t="shared" si="1"/>
        <v>0</v>
      </c>
      <c r="F20" s="5"/>
      <c r="G20" s="6"/>
      <c r="H20" s="6"/>
      <c r="I20" s="6"/>
      <c r="J20" s="6"/>
      <c r="K20" s="6"/>
      <c r="L20" s="16"/>
      <c r="M20" s="6"/>
    </row>
    <row r="21" spans="1:13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/>
      <c r="G21" s="6"/>
      <c r="H21" s="6"/>
      <c r="I21" s="6"/>
      <c r="J21" s="6"/>
      <c r="K21" s="6"/>
      <c r="L21" s="16"/>
      <c r="M21" s="5">
        <f>M22</f>
        <v>0</v>
      </c>
    </row>
    <row r="22" spans="1:13">
      <c r="A22" s="3">
        <v>17</v>
      </c>
      <c r="B22" s="4" t="s">
        <v>92</v>
      </c>
      <c r="C22" s="4" t="s">
        <v>93</v>
      </c>
      <c r="D22" s="5">
        <f>E22+M22</f>
        <v>0</v>
      </c>
      <c r="E22" s="5">
        <f t="shared" si="1"/>
        <v>0</v>
      </c>
      <c r="F22" s="5"/>
      <c r="G22" s="6"/>
      <c r="H22" s="6"/>
      <c r="I22" s="6"/>
      <c r="J22" s="6"/>
      <c r="K22" s="6"/>
      <c r="L22" s="16"/>
      <c r="M22" s="5"/>
    </row>
    <row r="23" spans="1:13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/>
      <c r="G23" s="5"/>
      <c r="H23" s="6"/>
      <c r="I23" s="6"/>
      <c r="J23" s="6"/>
      <c r="K23" s="6"/>
      <c r="L23" s="15"/>
      <c r="M23" s="6">
        <f>M24</f>
        <v>0</v>
      </c>
    </row>
    <row r="24" spans="1:13">
      <c r="A24" s="3">
        <v>19</v>
      </c>
      <c r="B24" s="4" t="s">
        <v>96</v>
      </c>
      <c r="C24" s="4" t="s">
        <v>97</v>
      </c>
      <c r="D24" s="5">
        <f>E24+M24</f>
        <v>0</v>
      </c>
      <c r="E24" s="5">
        <f t="shared" si="1"/>
        <v>0</v>
      </c>
      <c r="F24" s="5"/>
      <c r="G24" s="5"/>
      <c r="H24" s="6"/>
      <c r="I24" s="6"/>
      <c r="J24" s="6"/>
      <c r="K24" s="6"/>
      <c r="L24" s="15"/>
      <c r="M24" s="6"/>
    </row>
    <row r="25" spans="1:13">
      <c r="A25" s="3">
        <v>20</v>
      </c>
      <c r="B25" s="4" t="s">
        <v>98</v>
      </c>
      <c r="C25" s="4" t="s">
        <v>99</v>
      </c>
      <c r="D25" s="5">
        <f>SUM(D26:D28)</f>
        <v>0</v>
      </c>
      <c r="E25" s="5">
        <f>SUM(E26:E28)</f>
        <v>0</v>
      </c>
      <c r="F25" s="5"/>
      <c r="G25" s="6"/>
      <c r="H25" s="6"/>
      <c r="I25" s="6"/>
      <c r="J25" s="6"/>
      <c r="K25" s="6"/>
      <c r="L25" s="6"/>
      <c r="M25" s="5">
        <f>SUM(M26:M28)</f>
        <v>0</v>
      </c>
    </row>
    <row r="26" spans="1:13">
      <c r="A26" s="3">
        <v>21</v>
      </c>
      <c r="B26" s="4" t="s">
        <v>100</v>
      </c>
      <c r="C26" s="4" t="s">
        <v>101</v>
      </c>
      <c r="D26" s="5">
        <f>E26+M26</f>
        <v>0</v>
      </c>
      <c r="E26" s="5">
        <f t="shared" si="1"/>
        <v>0</v>
      </c>
      <c r="F26" s="5"/>
      <c r="G26" s="6"/>
      <c r="H26" s="6"/>
      <c r="I26" s="6"/>
      <c r="J26" s="6"/>
      <c r="K26" s="6"/>
      <c r="L26" s="6"/>
      <c r="M26" s="6"/>
    </row>
    <row r="27" spans="1:13">
      <c r="A27" s="3">
        <v>22</v>
      </c>
      <c r="B27" s="4" t="s">
        <v>102</v>
      </c>
      <c r="C27" s="4" t="s">
        <v>103</v>
      </c>
      <c r="D27" s="5">
        <f t="shared" ref="D27:D28" si="2">E27+M27</f>
        <v>0</v>
      </c>
      <c r="E27" s="5">
        <f t="shared" si="1"/>
        <v>0</v>
      </c>
      <c r="F27" s="6"/>
      <c r="G27" s="6"/>
      <c r="H27" s="6"/>
      <c r="I27" s="6"/>
      <c r="J27" s="6"/>
      <c r="K27" s="6"/>
      <c r="L27" s="6"/>
      <c r="M27" s="5"/>
    </row>
    <row r="28" spans="1:13">
      <c r="A28" s="3">
        <v>23</v>
      </c>
      <c r="B28" s="4" t="s">
        <v>104</v>
      </c>
      <c r="C28" s="4" t="s">
        <v>105</v>
      </c>
      <c r="D28" s="5">
        <f t="shared" si="2"/>
        <v>0</v>
      </c>
      <c r="E28" s="5">
        <f t="shared" si="1"/>
        <v>0</v>
      </c>
      <c r="F28" s="5"/>
      <c r="G28" s="6"/>
      <c r="H28" s="6"/>
      <c r="I28" s="6"/>
      <c r="J28" s="6"/>
      <c r="K28" s="6"/>
      <c r="L28" s="6"/>
      <c r="M28" s="5"/>
    </row>
    <row r="29" spans="1:13">
      <c r="A29" s="3">
        <v>24</v>
      </c>
      <c r="B29" s="4" t="s">
        <v>106</v>
      </c>
      <c r="C29" s="4" t="s">
        <v>107</v>
      </c>
      <c r="D29" s="5">
        <f>D30</f>
        <v>0</v>
      </c>
      <c r="E29" s="5">
        <f>E30</f>
        <v>0</v>
      </c>
      <c r="F29" s="5"/>
      <c r="G29" s="6"/>
      <c r="H29" s="6"/>
      <c r="I29" s="6"/>
      <c r="J29" s="6"/>
      <c r="K29" s="6"/>
      <c r="L29" s="6"/>
      <c r="M29" s="6">
        <f>M30</f>
        <v>0</v>
      </c>
    </row>
    <row r="30" spans="1:13">
      <c r="A30" s="3">
        <v>25</v>
      </c>
      <c r="B30" s="4" t="s">
        <v>108</v>
      </c>
      <c r="C30" s="4" t="s">
        <v>109</v>
      </c>
      <c r="D30" s="5">
        <f>D31</f>
        <v>0</v>
      </c>
      <c r="E30" s="5">
        <f>E31</f>
        <v>0</v>
      </c>
      <c r="F30" s="5"/>
      <c r="G30" s="6"/>
      <c r="H30" s="6"/>
      <c r="I30" s="6"/>
      <c r="J30" s="6"/>
      <c r="K30" s="6"/>
      <c r="L30" s="6"/>
      <c r="M30" s="6">
        <f>M31</f>
        <v>0</v>
      </c>
    </row>
    <row r="31" spans="1:13">
      <c r="A31" s="3">
        <v>26</v>
      </c>
      <c r="B31" s="4" t="s">
        <v>110</v>
      </c>
      <c r="C31" s="4" t="s">
        <v>109</v>
      </c>
      <c r="D31" s="5">
        <f>E31+M31</f>
        <v>0</v>
      </c>
      <c r="E31" s="5">
        <f t="shared" si="1"/>
        <v>0</v>
      </c>
      <c r="F31" s="5"/>
      <c r="G31" s="6"/>
      <c r="H31" s="6"/>
      <c r="I31" s="6"/>
      <c r="J31" s="6"/>
      <c r="K31" s="6"/>
      <c r="L31" s="6"/>
      <c r="M31" s="6"/>
    </row>
    <row r="32" spans="1:13">
      <c r="A32" s="3">
        <v>27</v>
      </c>
      <c r="B32" s="4" t="s">
        <v>111</v>
      </c>
      <c r="C32" s="4" t="s">
        <v>112</v>
      </c>
      <c r="D32" s="5">
        <f>D33</f>
        <v>2255100</v>
      </c>
      <c r="E32" s="5">
        <f>E33</f>
        <v>2255100</v>
      </c>
      <c r="F32" s="5">
        <v>2255100</v>
      </c>
      <c r="G32" s="6"/>
      <c r="H32" s="6"/>
      <c r="I32" s="6"/>
      <c r="J32" s="6"/>
      <c r="K32" s="6"/>
      <c r="L32" s="6"/>
      <c r="M32" s="6">
        <f>M33</f>
        <v>0</v>
      </c>
    </row>
    <row r="33" spans="1:13">
      <c r="A33" s="3">
        <v>28</v>
      </c>
      <c r="B33" s="4" t="s">
        <v>113</v>
      </c>
      <c r="C33" s="4" t="s">
        <v>114</v>
      </c>
      <c r="D33" s="5">
        <f>SUM(D34:D37)</f>
        <v>2255100</v>
      </c>
      <c r="E33" s="5">
        <f>SUM(E34:E37)</f>
        <v>2255100</v>
      </c>
      <c r="F33" s="5">
        <v>2255100</v>
      </c>
      <c r="G33" s="6"/>
      <c r="H33" s="6"/>
      <c r="I33" s="6"/>
      <c r="J33" s="6"/>
      <c r="K33" s="6"/>
      <c r="L33" s="6"/>
      <c r="M33" s="6">
        <f>SUM(M34:M37)</f>
        <v>0</v>
      </c>
    </row>
    <row r="34" spans="1:13">
      <c r="A34" s="3">
        <v>29</v>
      </c>
      <c r="B34" s="4" t="s">
        <v>115</v>
      </c>
      <c r="C34" s="4" t="s">
        <v>116</v>
      </c>
      <c r="D34" s="5">
        <f>E34+M34</f>
        <v>0</v>
      </c>
      <c r="E34" s="5">
        <f t="shared" ref="E34:E37" si="3">SUM(F34:L34)</f>
        <v>0</v>
      </c>
      <c r="F34" s="5"/>
      <c r="G34" s="6"/>
      <c r="H34" s="6"/>
      <c r="I34" s="6"/>
      <c r="J34" s="6"/>
      <c r="K34" s="6"/>
      <c r="L34" s="6"/>
      <c r="M34" s="6"/>
    </row>
    <row r="35" spans="1:13">
      <c r="A35" s="3">
        <v>30</v>
      </c>
      <c r="B35" s="4" t="s">
        <v>117</v>
      </c>
      <c r="C35" s="4" t="s">
        <v>118</v>
      </c>
      <c r="D35" s="5">
        <f t="shared" ref="D35:D37" si="4">E35+M35</f>
        <v>592900</v>
      </c>
      <c r="E35" s="5">
        <f t="shared" si="3"/>
        <v>592900</v>
      </c>
      <c r="F35" s="5">
        <v>592900</v>
      </c>
      <c r="G35" s="6"/>
      <c r="H35" s="6"/>
      <c r="I35" s="6"/>
      <c r="J35" s="6"/>
      <c r="K35" s="6"/>
      <c r="L35" s="6"/>
      <c r="M35" s="6"/>
    </row>
    <row r="36" spans="1:13">
      <c r="A36" s="3">
        <v>31</v>
      </c>
      <c r="B36" s="4" t="s">
        <v>119</v>
      </c>
      <c r="C36" s="4" t="s">
        <v>120</v>
      </c>
      <c r="D36" s="5">
        <f t="shared" si="4"/>
        <v>1662200</v>
      </c>
      <c r="E36" s="5">
        <f t="shared" si="3"/>
        <v>1662200</v>
      </c>
      <c r="F36" s="5">
        <v>1662200</v>
      </c>
      <c r="G36" s="6"/>
      <c r="H36" s="6"/>
      <c r="I36" s="6"/>
      <c r="J36" s="6"/>
      <c r="K36" s="6"/>
      <c r="L36" s="6"/>
      <c r="M36" s="6"/>
    </row>
    <row r="37" spans="1:13">
      <c r="A37" s="3">
        <v>32</v>
      </c>
      <c r="B37" s="4" t="s">
        <v>121</v>
      </c>
      <c r="C37" s="4" t="s">
        <v>122</v>
      </c>
      <c r="D37" s="5">
        <f t="shared" si="4"/>
        <v>0</v>
      </c>
      <c r="E37" s="5">
        <f t="shared" si="3"/>
        <v>0</v>
      </c>
      <c r="F37" s="5"/>
      <c r="G37" s="6"/>
      <c r="H37" s="6"/>
      <c r="I37" s="6"/>
      <c r="J37" s="6"/>
      <c r="K37" s="6"/>
      <c r="L37" s="6"/>
      <c r="M37" s="6"/>
    </row>
    <row r="38" spans="1:13">
      <c r="A38" s="3">
        <v>33</v>
      </c>
      <c r="B38" s="4" t="s">
        <v>123</v>
      </c>
      <c r="C38" s="4" t="s">
        <v>124</v>
      </c>
      <c r="D38" s="5">
        <f>D39</f>
        <v>889800</v>
      </c>
      <c r="E38" s="5">
        <f>E39</f>
        <v>889800</v>
      </c>
      <c r="F38" s="5">
        <v>889800</v>
      </c>
      <c r="G38" s="6"/>
      <c r="H38" s="6"/>
      <c r="I38" s="6"/>
      <c r="J38" s="6"/>
      <c r="K38" s="6"/>
      <c r="L38" s="6"/>
      <c r="M38" s="6">
        <f>M39</f>
        <v>0</v>
      </c>
    </row>
    <row r="39" spans="1:13">
      <c r="A39" s="3">
        <v>34</v>
      </c>
      <c r="B39" s="4" t="s">
        <v>125</v>
      </c>
      <c r="C39" s="4" t="s">
        <v>126</v>
      </c>
      <c r="D39" s="5">
        <f>D40+D41</f>
        <v>889800</v>
      </c>
      <c r="E39" s="5">
        <f>E40+E41</f>
        <v>889800</v>
      </c>
      <c r="F39" s="5">
        <v>889800</v>
      </c>
      <c r="G39" s="6"/>
      <c r="H39" s="6"/>
      <c r="I39" s="6"/>
      <c r="J39" s="6"/>
      <c r="K39" s="6"/>
      <c r="L39" s="6"/>
      <c r="M39" s="6">
        <f>M40+M41</f>
        <v>0</v>
      </c>
    </row>
    <row r="40" spans="1:13">
      <c r="A40" s="3">
        <v>35</v>
      </c>
      <c r="B40" s="4" t="s">
        <v>127</v>
      </c>
      <c r="C40" s="4" t="s">
        <v>128</v>
      </c>
      <c r="D40" s="5">
        <f>E40+M40</f>
        <v>0</v>
      </c>
      <c r="E40" s="5">
        <f t="shared" ref="E40:E41" si="5">SUM(F40:L40)</f>
        <v>0</v>
      </c>
      <c r="F40" s="5"/>
      <c r="G40" s="6"/>
      <c r="H40" s="6"/>
      <c r="I40" s="6"/>
      <c r="J40" s="6"/>
      <c r="K40" s="6"/>
      <c r="L40" s="6"/>
      <c r="M40" s="6"/>
    </row>
    <row r="41" spans="1:13">
      <c r="A41" s="3">
        <v>36</v>
      </c>
      <c r="B41" s="4" t="s">
        <v>129</v>
      </c>
      <c r="C41" s="4" t="s">
        <v>130</v>
      </c>
      <c r="D41" s="5">
        <f>E41+M41</f>
        <v>889800</v>
      </c>
      <c r="E41" s="5">
        <f t="shared" si="5"/>
        <v>889800</v>
      </c>
      <c r="F41" s="5">
        <v>889800</v>
      </c>
      <c r="G41" s="6"/>
      <c r="H41" s="6"/>
      <c r="I41" s="6"/>
      <c r="J41" s="6"/>
      <c r="K41" s="6"/>
      <c r="L41" s="6"/>
      <c r="M41" s="6"/>
    </row>
    <row r="42" spans="1:13">
      <c r="A42" s="3">
        <v>37</v>
      </c>
      <c r="B42" s="4" t="s">
        <v>131</v>
      </c>
      <c r="C42" s="4" t="s">
        <v>132</v>
      </c>
      <c r="D42" s="5">
        <f>D43</f>
        <v>0</v>
      </c>
      <c r="E42" s="5">
        <f>E43</f>
        <v>0</v>
      </c>
      <c r="F42" s="5"/>
      <c r="G42" s="6"/>
      <c r="H42" s="6"/>
      <c r="I42" s="6"/>
      <c r="J42" s="6"/>
      <c r="K42" s="6"/>
      <c r="L42" s="6"/>
      <c r="M42" s="6">
        <f>M43</f>
        <v>0</v>
      </c>
    </row>
    <row r="43" spans="1:13">
      <c r="A43" s="3">
        <v>38</v>
      </c>
      <c r="B43" s="4" t="s">
        <v>133</v>
      </c>
      <c r="C43" s="4" t="s">
        <v>134</v>
      </c>
      <c r="D43" s="5">
        <f>D44</f>
        <v>0</v>
      </c>
      <c r="E43" s="5">
        <f>E44</f>
        <v>0</v>
      </c>
      <c r="F43" s="5"/>
      <c r="G43" s="6"/>
      <c r="H43" s="6"/>
      <c r="I43" s="6"/>
      <c r="J43" s="6"/>
      <c r="K43" s="6"/>
      <c r="L43" s="6"/>
      <c r="M43" s="6">
        <f>M44</f>
        <v>0</v>
      </c>
    </row>
    <row r="44" spans="1:13">
      <c r="A44" s="3">
        <v>39</v>
      </c>
      <c r="B44" s="4" t="s">
        <v>135</v>
      </c>
      <c r="C44" s="4" t="s">
        <v>136</v>
      </c>
      <c r="D44" s="5">
        <f>E44+M44</f>
        <v>0</v>
      </c>
      <c r="E44" s="5">
        <f t="shared" ref="E44" si="6">SUM(F44:L44)</f>
        <v>0</v>
      </c>
      <c r="F44" s="5"/>
      <c r="G44" s="6"/>
      <c r="H44" s="6"/>
      <c r="I44" s="6"/>
      <c r="J44" s="6"/>
      <c r="K44" s="6"/>
      <c r="L44" s="6"/>
      <c r="M44" s="6"/>
    </row>
    <row r="45" spans="1:13">
      <c r="A45" s="3">
        <v>40</v>
      </c>
      <c r="B45" s="4" t="s">
        <v>137</v>
      </c>
      <c r="C45" s="4" t="s">
        <v>138</v>
      </c>
      <c r="D45" s="5">
        <f>D46</f>
        <v>1246700</v>
      </c>
      <c r="E45" s="5">
        <f>E46</f>
        <v>1246700</v>
      </c>
      <c r="F45" s="5">
        <v>1246700</v>
      </c>
      <c r="G45" s="6"/>
      <c r="H45" s="6"/>
      <c r="I45" s="6"/>
      <c r="J45" s="6"/>
      <c r="K45" s="6"/>
      <c r="L45" s="6"/>
      <c r="M45" s="6">
        <f>M46</f>
        <v>0</v>
      </c>
    </row>
    <row r="46" spans="1:13">
      <c r="A46" s="3">
        <v>41</v>
      </c>
      <c r="B46" s="4" t="s">
        <v>139</v>
      </c>
      <c r="C46" s="4" t="s">
        <v>140</v>
      </c>
      <c r="D46" s="5">
        <f>D47</f>
        <v>1246700</v>
      </c>
      <c r="E46" s="5">
        <f>E47</f>
        <v>1246700</v>
      </c>
      <c r="F46" s="5">
        <v>1246700</v>
      </c>
      <c r="G46" s="6"/>
      <c r="H46" s="6"/>
      <c r="I46" s="6"/>
      <c r="J46" s="6"/>
      <c r="K46" s="6"/>
      <c r="L46" s="6"/>
      <c r="M46" s="6">
        <f>M47</f>
        <v>0</v>
      </c>
    </row>
    <row r="47" spans="1:13">
      <c r="A47" s="3">
        <v>42</v>
      </c>
      <c r="B47" s="4" t="s">
        <v>141</v>
      </c>
      <c r="C47" s="4" t="s">
        <v>142</v>
      </c>
      <c r="D47" s="5">
        <f>E47+M47</f>
        <v>1246700</v>
      </c>
      <c r="E47" s="5">
        <f t="shared" ref="E47" si="7">SUM(F47:L47)</f>
        <v>1246700</v>
      </c>
      <c r="F47" s="5">
        <v>1246700</v>
      </c>
      <c r="G47" s="6"/>
      <c r="H47" s="6"/>
      <c r="I47" s="6"/>
      <c r="J47" s="6"/>
      <c r="K47" s="6"/>
      <c r="L47" s="6"/>
      <c r="M47" s="6"/>
    </row>
    <row r="48" spans="1:13">
      <c r="A48" s="3">
        <v>43</v>
      </c>
      <c r="B48" s="4" t="s">
        <v>207</v>
      </c>
      <c r="C48" s="4" t="s">
        <v>208</v>
      </c>
      <c r="D48" s="5">
        <f>D49</f>
        <v>0</v>
      </c>
      <c r="E48" s="6">
        <f>E49</f>
        <v>0</v>
      </c>
      <c r="F48" s="6"/>
      <c r="G48" s="6"/>
      <c r="H48" s="6"/>
      <c r="I48" s="6"/>
      <c r="J48" s="6"/>
      <c r="K48" s="6"/>
      <c r="L48" s="6"/>
      <c r="M48" s="5">
        <f>M49</f>
        <v>0</v>
      </c>
    </row>
    <row r="49" spans="1:13">
      <c r="A49" s="3">
        <v>44</v>
      </c>
      <c r="B49" s="4" t="s">
        <v>209</v>
      </c>
      <c r="C49" s="4" t="s">
        <v>210</v>
      </c>
      <c r="D49" s="5">
        <f>D50</f>
        <v>0</v>
      </c>
      <c r="E49" s="6">
        <f>E50</f>
        <v>0</v>
      </c>
      <c r="F49" s="6"/>
      <c r="G49" s="6"/>
      <c r="H49" s="6"/>
      <c r="I49" s="6"/>
      <c r="J49" s="6"/>
      <c r="K49" s="6"/>
      <c r="L49" s="6"/>
      <c r="M49" s="5">
        <f>M50</f>
        <v>0</v>
      </c>
    </row>
    <row r="50" spans="1:13">
      <c r="A50" s="3">
        <v>45</v>
      </c>
      <c r="B50" s="4" t="s">
        <v>211</v>
      </c>
      <c r="C50" s="4" t="s">
        <v>212</v>
      </c>
      <c r="D50" s="5">
        <f>E50+M50</f>
        <v>0</v>
      </c>
      <c r="E50" s="6">
        <f t="shared" ref="E50" si="8">SUM(F50:L50)</f>
        <v>0</v>
      </c>
      <c r="F50" s="6"/>
      <c r="G50" s="6"/>
      <c r="H50" s="6"/>
      <c r="I50" s="6"/>
      <c r="J50" s="6"/>
      <c r="K50" s="6"/>
      <c r="L50" s="6"/>
      <c r="M50" s="5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G47" sqref="G47"/>
    </sheetView>
  </sheetViews>
  <sheetFormatPr defaultColWidth="8.875" defaultRowHeight="15"/>
  <cols>
    <col min="1" max="1" width="7.125" style="12" customWidth="1"/>
    <col min="2" max="2" width="9.25" style="13" customWidth="1"/>
    <col min="3" max="3" width="44.5" style="13" customWidth="1"/>
    <col min="4" max="4" width="12.75" style="14" customWidth="1"/>
    <col min="5" max="5" width="10.25" style="14" customWidth="1"/>
    <col min="6" max="6" width="9.875" style="14" customWidth="1"/>
    <col min="7" max="7" width="8.5" style="14" customWidth="1"/>
    <col min="8" max="8" width="13.5" style="14" customWidth="1"/>
    <col min="9" max="9" width="18.5" style="14" customWidth="1"/>
    <col min="10" max="16384" width="8.875" style="10"/>
  </cols>
  <sheetData>
    <row r="1" spans="1:9" ht="21" customHeight="1">
      <c r="A1" s="20" t="s">
        <v>239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</row>
    <row r="2" spans="1:9" ht="24" customHeight="1">
      <c r="A2" s="21" t="s">
        <v>253</v>
      </c>
      <c r="B2" s="21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22" t="s">
        <v>1</v>
      </c>
      <c r="H2" s="19" t="s">
        <v>254</v>
      </c>
      <c r="I2" s="11" t="s">
        <v>251</v>
      </c>
    </row>
    <row r="3" spans="1:9" ht="13.5">
      <c r="A3" s="23" t="s">
        <v>2</v>
      </c>
      <c r="B3" s="23" t="s">
        <v>53</v>
      </c>
      <c r="C3" s="23" t="s">
        <v>1</v>
      </c>
      <c r="D3" s="23" t="s">
        <v>48</v>
      </c>
      <c r="E3" s="23" t="s">
        <v>55</v>
      </c>
      <c r="F3" s="23" t="s">
        <v>56</v>
      </c>
      <c r="G3" s="23" t="s">
        <v>240</v>
      </c>
      <c r="H3" s="23" t="s">
        <v>241</v>
      </c>
      <c r="I3" s="23" t="s">
        <v>242</v>
      </c>
    </row>
    <row r="4" spans="1:9" ht="13.5">
      <c r="A4" s="23" t="s">
        <v>1</v>
      </c>
      <c r="B4" s="9" t="s">
        <v>57</v>
      </c>
      <c r="C4" s="9" t="s">
        <v>58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</row>
    <row r="5" spans="1:9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</row>
    <row r="6" spans="1:9">
      <c r="A6" s="3">
        <v>1</v>
      </c>
      <c r="B6" s="4"/>
      <c r="C6" s="4" t="s">
        <v>54</v>
      </c>
      <c r="D6" s="5">
        <f>D7+D29+D32+D38+D42+D45+D48</f>
        <v>26194270</v>
      </c>
      <c r="E6" s="5">
        <f>E7+E29+E32+E38+E42+E45+E48</f>
        <v>22165000</v>
      </c>
      <c r="F6" s="5">
        <f>F7+F29+F32+F38+F42+F45+F48</f>
        <v>4029270</v>
      </c>
      <c r="G6" s="6"/>
      <c r="H6" s="6"/>
      <c r="I6" s="6"/>
    </row>
    <row r="7" spans="1:9">
      <c r="A7" s="3">
        <v>2</v>
      </c>
      <c r="B7" s="4" t="s">
        <v>62</v>
      </c>
      <c r="C7" s="4" t="s">
        <v>63</v>
      </c>
      <c r="D7" s="5">
        <f>D8+D11+D17+D19+D21+D23+D25</f>
        <v>21802670</v>
      </c>
      <c r="E7" s="5">
        <f>E8+E11+E17+E19+E21+E23+E25</f>
        <v>17773400</v>
      </c>
      <c r="F7" s="5">
        <f>F8+F11+F17+F19+F21+F23+F25</f>
        <v>4029270</v>
      </c>
      <c r="G7" s="6"/>
      <c r="H7" s="6"/>
      <c r="I7" s="6"/>
    </row>
    <row r="8" spans="1:9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>F9+F10</f>
        <v>0</v>
      </c>
      <c r="G8" s="6"/>
      <c r="H8" s="6"/>
      <c r="I8" s="6"/>
    </row>
    <row r="9" spans="1:9">
      <c r="A9" s="3">
        <v>4</v>
      </c>
      <c r="B9" s="4" t="s">
        <v>66</v>
      </c>
      <c r="C9" s="4" t="s">
        <v>67</v>
      </c>
      <c r="D9" s="5">
        <f>SUM(E9:F9)</f>
        <v>0</v>
      </c>
      <c r="E9" s="5"/>
      <c r="F9" s="6"/>
      <c r="G9" s="6"/>
      <c r="H9" s="6"/>
      <c r="I9" s="6"/>
    </row>
    <row r="10" spans="1:9">
      <c r="A10" s="3">
        <v>5</v>
      </c>
      <c r="B10" s="4" t="s">
        <v>68</v>
      </c>
      <c r="C10" s="4" t="s">
        <v>69</v>
      </c>
      <c r="D10" s="5">
        <f>SUM(E10:F10)</f>
        <v>0</v>
      </c>
      <c r="E10" s="5"/>
      <c r="F10" s="5"/>
      <c r="G10" s="6"/>
      <c r="H10" s="6"/>
      <c r="I10" s="6"/>
    </row>
    <row r="11" spans="1:9">
      <c r="A11" s="3">
        <v>6</v>
      </c>
      <c r="B11" s="4" t="s">
        <v>70</v>
      </c>
      <c r="C11" s="4" t="s">
        <v>71</v>
      </c>
      <c r="D11" s="5">
        <f>SUM(D12:D16)</f>
        <v>21802670</v>
      </c>
      <c r="E11" s="5">
        <f>SUM(E12:E16)</f>
        <v>17773400</v>
      </c>
      <c r="F11" s="5">
        <f>SUM(F12:F16)</f>
        <v>4029270</v>
      </c>
      <c r="G11" s="6"/>
      <c r="H11" s="6"/>
      <c r="I11" s="6"/>
    </row>
    <row r="12" spans="1:9">
      <c r="A12" s="3">
        <v>7</v>
      </c>
      <c r="B12" s="4" t="s">
        <v>72</v>
      </c>
      <c r="C12" s="4" t="s">
        <v>73</v>
      </c>
      <c r="D12" s="5">
        <f>SUM(E12:F12)</f>
        <v>5212000</v>
      </c>
      <c r="E12" s="5">
        <v>3559600</v>
      </c>
      <c r="F12" s="5">
        <v>1652400</v>
      </c>
      <c r="G12" s="6"/>
      <c r="H12" s="6"/>
      <c r="I12" s="6"/>
    </row>
    <row r="13" spans="1:9">
      <c r="A13" s="3">
        <v>8</v>
      </c>
      <c r="B13" s="4" t="s">
        <v>74</v>
      </c>
      <c r="C13" s="4" t="s">
        <v>75</v>
      </c>
      <c r="D13" s="5">
        <f t="shared" ref="D13:D28" si="0">SUM(E13:F13)</f>
        <v>15662720</v>
      </c>
      <c r="E13" s="5">
        <v>14213800</v>
      </c>
      <c r="F13" s="5">
        <v>1448920</v>
      </c>
      <c r="G13" s="6"/>
      <c r="H13" s="6"/>
      <c r="I13" s="6"/>
    </row>
    <row r="14" spans="1:9">
      <c r="A14" s="3">
        <v>9</v>
      </c>
      <c r="B14" s="4" t="s">
        <v>76</v>
      </c>
      <c r="C14" s="4" t="s">
        <v>77</v>
      </c>
      <c r="D14" s="5">
        <f t="shared" si="0"/>
        <v>0</v>
      </c>
      <c r="E14" s="5"/>
      <c r="F14" s="5"/>
      <c r="G14" s="6"/>
      <c r="H14" s="6"/>
      <c r="I14" s="6"/>
    </row>
    <row r="15" spans="1:9">
      <c r="A15" s="3">
        <v>10</v>
      </c>
      <c r="B15" s="4" t="s">
        <v>78</v>
      </c>
      <c r="C15" s="4" t="s">
        <v>79</v>
      </c>
      <c r="D15" s="5">
        <f t="shared" si="0"/>
        <v>0</v>
      </c>
      <c r="E15" s="5"/>
      <c r="F15" s="5"/>
      <c r="G15" s="6"/>
      <c r="H15" s="6"/>
      <c r="I15" s="6"/>
    </row>
    <row r="16" spans="1:9">
      <c r="A16" s="3">
        <v>11</v>
      </c>
      <c r="B16" s="4" t="s">
        <v>80</v>
      </c>
      <c r="C16" s="4" t="s">
        <v>81</v>
      </c>
      <c r="D16" s="5">
        <f t="shared" si="0"/>
        <v>927950</v>
      </c>
      <c r="E16" s="5"/>
      <c r="F16" s="5">
        <v>927950</v>
      </c>
      <c r="G16" s="6"/>
      <c r="H16" s="6"/>
      <c r="I16" s="6"/>
    </row>
    <row r="17" spans="1:9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>
        <f>F18</f>
        <v>0</v>
      </c>
      <c r="G17" s="6"/>
      <c r="H17" s="6"/>
      <c r="I17" s="6"/>
    </row>
    <row r="18" spans="1:9">
      <c r="A18" s="3">
        <v>13</v>
      </c>
      <c r="B18" s="4" t="s">
        <v>84</v>
      </c>
      <c r="C18" s="4" t="s">
        <v>85</v>
      </c>
      <c r="D18" s="5">
        <f t="shared" si="0"/>
        <v>0</v>
      </c>
      <c r="E18" s="5"/>
      <c r="F18" s="5"/>
      <c r="G18" s="6"/>
      <c r="H18" s="6"/>
      <c r="I18" s="6"/>
    </row>
    <row r="19" spans="1:9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5">
        <f>F20</f>
        <v>0</v>
      </c>
      <c r="G19" s="6"/>
      <c r="H19" s="6"/>
      <c r="I19" s="6"/>
    </row>
    <row r="20" spans="1:9">
      <c r="A20" s="3">
        <v>15</v>
      </c>
      <c r="B20" s="4" t="s">
        <v>88</v>
      </c>
      <c r="C20" s="4" t="s">
        <v>89</v>
      </c>
      <c r="D20" s="5">
        <f t="shared" si="0"/>
        <v>0</v>
      </c>
      <c r="E20" s="6"/>
      <c r="F20" s="5"/>
      <c r="G20" s="6"/>
      <c r="H20" s="6"/>
      <c r="I20" s="6"/>
    </row>
    <row r="21" spans="1:9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>F22</f>
        <v>0</v>
      </c>
      <c r="G21" s="6"/>
      <c r="H21" s="6"/>
      <c r="I21" s="6"/>
    </row>
    <row r="22" spans="1:9">
      <c r="A22" s="3">
        <v>17</v>
      </c>
      <c r="B22" s="4" t="s">
        <v>92</v>
      </c>
      <c r="C22" s="4" t="s">
        <v>93</v>
      </c>
      <c r="D22" s="5">
        <f t="shared" si="0"/>
        <v>0</v>
      </c>
      <c r="E22" s="5"/>
      <c r="F22" s="5"/>
      <c r="G22" s="6"/>
      <c r="H22" s="6"/>
      <c r="I22" s="6"/>
    </row>
    <row r="23" spans="1:9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>F24</f>
        <v>0</v>
      </c>
      <c r="G23" s="6"/>
      <c r="H23" s="6"/>
      <c r="I23" s="6"/>
    </row>
    <row r="24" spans="1:9">
      <c r="A24" s="3">
        <v>19</v>
      </c>
      <c r="B24" s="4" t="s">
        <v>96</v>
      </c>
      <c r="C24" s="4" t="s">
        <v>97</v>
      </c>
      <c r="D24" s="5">
        <f t="shared" si="0"/>
        <v>0</v>
      </c>
      <c r="E24" s="5"/>
      <c r="F24" s="5"/>
      <c r="G24" s="6"/>
      <c r="H24" s="6"/>
      <c r="I24" s="6"/>
    </row>
    <row r="25" spans="1:9">
      <c r="A25" s="3">
        <v>20</v>
      </c>
      <c r="B25" s="4" t="s">
        <v>98</v>
      </c>
      <c r="C25" s="4" t="s">
        <v>99</v>
      </c>
      <c r="D25" s="5">
        <f>D26+D27+D28</f>
        <v>0</v>
      </c>
      <c r="E25" s="6">
        <f>E26+E27+E28</f>
        <v>0</v>
      </c>
      <c r="F25" s="5">
        <f>F26+F27+F28</f>
        <v>0</v>
      </c>
      <c r="G25" s="6"/>
      <c r="H25" s="6"/>
      <c r="I25" s="6"/>
    </row>
    <row r="26" spans="1:9">
      <c r="A26" s="3">
        <v>21</v>
      </c>
      <c r="B26" s="4" t="s">
        <v>100</v>
      </c>
      <c r="C26" s="4" t="s">
        <v>101</v>
      </c>
      <c r="D26" s="5">
        <f t="shared" si="0"/>
        <v>0</v>
      </c>
      <c r="E26" s="6"/>
      <c r="F26" s="5"/>
      <c r="G26" s="6"/>
      <c r="H26" s="6"/>
      <c r="I26" s="6"/>
    </row>
    <row r="27" spans="1:9">
      <c r="A27" s="3">
        <v>22</v>
      </c>
      <c r="B27" s="4" t="s">
        <v>102</v>
      </c>
      <c r="C27" s="4" t="s">
        <v>103</v>
      </c>
      <c r="D27" s="5">
        <f t="shared" si="0"/>
        <v>0</v>
      </c>
      <c r="E27" s="6"/>
      <c r="F27" s="5"/>
      <c r="G27" s="6"/>
      <c r="H27" s="6"/>
      <c r="I27" s="6"/>
    </row>
    <row r="28" spans="1:9">
      <c r="A28" s="3">
        <v>23</v>
      </c>
      <c r="B28" s="4" t="s">
        <v>104</v>
      </c>
      <c r="C28" s="4" t="s">
        <v>105</v>
      </c>
      <c r="D28" s="5">
        <f t="shared" si="0"/>
        <v>0</v>
      </c>
      <c r="E28" s="6"/>
      <c r="F28" s="5"/>
      <c r="G28" s="6"/>
      <c r="H28" s="6"/>
      <c r="I28" s="6"/>
    </row>
    <row r="29" spans="1:9">
      <c r="A29" s="3">
        <v>24</v>
      </c>
      <c r="B29" s="4" t="s">
        <v>106</v>
      </c>
      <c r="C29" s="4" t="s">
        <v>107</v>
      </c>
      <c r="D29" s="5">
        <f t="shared" ref="D29:F30" si="1">D30</f>
        <v>0</v>
      </c>
      <c r="E29" s="6">
        <f t="shared" si="1"/>
        <v>0</v>
      </c>
      <c r="F29" s="5">
        <f t="shared" si="1"/>
        <v>0</v>
      </c>
      <c r="G29" s="6"/>
      <c r="H29" s="6"/>
      <c r="I29" s="6"/>
    </row>
    <row r="30" spans="1:9">
      <c r="A30" s="3">
        <v>25</v>
      </c>
      <c r="B30" s="4" t="s">
        <v>108</v>
      </c>
      <c r="C30" s="4" t="s">
        <v>109</v>
      </c>
      <c r="D30" s="5">
        <f t="shared" si="1"/>
        <v>0</v>
      </c>
      <c r="E30" s="6">
        <f t="shared" si="1"/>
        <v>0</v>
      </c>
      <c r="F30" s="5">
        <f t="shared" si="1"/>
        <v>0</v>
      </c>
      <c r="G30" s="6"/>
      <c r="H30" s="6"/>
      <c r="I30" s="6"/>
    </row>
    <row r="31" spans="1:9">
      <c r="A31" s="3">
        <v>26</v>
      </c>
      <c r="B31" s="4" t="s">
        <v>110</v>
      </c>
      <c r="C31" s="4" t="s">
        <v>109</v>
      </c>
      <c r="D31" s="5">
        <f t="shared" ref="D31" si="2">SUM(E31:F31)</f>
        <v>0</v>
      </c>
      <c r="E31" s="6"/>
      <c r="F31" s="5"/>
      <c r="G31" s="6"/>
      <c r="H31" s="6"/>
      <c r="I31" s="6"/>
    </row>
    <row r="32" spans="1:9">
      <c r="A32" s="3">
        <v>27</v>
      </c>
      <c r="B32" s="4" t="s">
        <v>111</v>
      </c>
      <c r="C32" s="4" t="s">
        <v>112</v>
      </c>
      <c r="D32" s="5">
        <f>D33</f>
        <v>2255100</v>
      </c>
      <c r="E32" s="5">
        <f>E33</f>
        <v>2255100</v>
      </c>
      <c r="F32" s="6">
        <f>F33</f>
        <v>0</v>
      </c>
      <c r="G32" s="6"/>
      <c r="H32" s="6"/>
      <c r="I32" s="6"/>
    </row>
    <row r="33" spans="1:9">
      <c r="A33" s="3">
        <v>28</v>
      </c>
      <c r="B33" s="4" t="s">
        <v>113</v>
      </c>
      <c r="C33" s="4" t="s">
        <v>114</v>
      </c>
      <c r="D33" s="5">
        <f>SUM(D34:D37)</f>
        <v>2255100</v>
      </c>
      <c r="E33" s="5">
        <f>SUM(E34:E37)</f>
        <v>2255100</v>
      </c>
      <c r="F33" s="6">
        <f>SUM(F34:F37)</f>
        <v>0</v>
      </c>
      <c r="G33" s="6"/>
      <c r="H33" s="6"/>
      <c r="I33" s="6"/>
    </row>
    <row r="34" spans="1:9">
      <c r="A34" s="3">
        <v>29</v>
      </c>
      <c r="B34" s="4" t="s">
        <v>115</v>
      </c>
      <c r="C34" s="4" t="s">
        <v>116</v>
      </c>
      <c r="D34" s="5">
        <f t="shared" ref="D34:D36" si="3">SUM(E34:F34)</f>
        <v>0</v>
      </c>
      <c r="E34" s="5"/>
      <c r="F34" s="6"/>
      <c r="G34" s="6"/>
      <c r="H34" s="6"/>
      <c r="I34" s="6"/>
    </row>
    <row r="35" spans="1:9">
      <c r="A35" s="3">
        <v>30</v>
      </c>
      <c r="B35" s="4" t="s">
        <v>117</v>
      </c>
      <c r="C35" s="4" t="s">
        <v>118</v>
      </c>
      <c r="D35" s="5">
        <f t="shared" si="3"/>
        <v>592900</v>
      </c>
      <c r="E35" s="5">
        <v>592900</v>
      </c>
      <c r="F35" s="6"/>
      <c r="G35" s="6"/>
      <c r="H35" s="6"/>
      <c r="I35" s="6"/>
    </row>
    <row r="36" spans="1:9">
      <c r="A36" s="3">
        <v>31</v>
      </c>
      <c r="B36" s="4" t="s">
        <v>119</v>
      </c>
      <c r="C36" s="4" t="s">
        <v>120</v>
      </c>
      <c r="D36" s="5">
        <f t="shared" si="3"/>
        <v>1662200</v>
      </c>
      <c r="E36" s="5">
        <v>1662200</v>
      </c>
      <c r="F36" s="6"/>
      <c r="G36" s="6"/>
      <c r="H36" s="6"/>
      <c r="I36" s="6"/>
    </row>
    <row r="37" spans="1:9">
      <c r="A37" s="3">
        <v>32</v>
      </c>
      <c r="B37" s="4" t="s">
        <v>121</v>
      </c>
      <c r="C37" s="4" t="s">
        <v>122</v>
      </c>
      <c r="D37" s="5">
        <f t="shared" ref="D37" si="4">SUM(E37:F37)</f>
        <v>0</v>
      </c>
      <c r="E37" s="5"/>
      <c r="F37" s="6"/>
      <c r="G37" s="6"/>
      <c r="H37" s="6"/>
      <c r="I37" s="6"/>
    </row>
    <row r="38" spans="1:9">
      <c r="A38" s="3">
        <v>33</v>
      </c>
      <c r="B38" s="4" t="s">
        <v>123</v>
      </c>
      <c r="C38" s="4" t="s">
        <v>124</v>
      </c>
      <c r="D38" s="5">
        <f>D39</f>
        <v>889800</v>
      </c>
      <c r="E38" s="5">
        <f>E39</f>
        <v>889800</v>
      </c>
      <c r="F38" s="6">
        <f>F39</f>
        <v>0</v>
      </c>
      <c r="G38" s="6"/>
      <c r="H38" s="6"/>
      <c r="I38" s="6"/>
    </row>
    <row r="39" spans="1:9">
      <c r="A39" s="3">
        <v>34</v>
      </c>
      <c r="B39" s="4" t="s">
        <v>125</v>
      </c>
      <c r="C39" s="4" t="s">
        <v>126</v>
      </c>
      <c r="D39" s="5">
        <f>D40+D41</f>
        <v>889800</v>
      </c>
      <c r="E39" s="5">
        <f>E40+E41</f>
        <v>889800</v>
      </c>
      <c r="F39" s="6">
        <f>F40+F41</f>
        <v>0</v>
      </c>
      <c r="G39" s="6"/>
      <c r="H39" s="6"/>
      <c r="I39" s="6"/>
    </row>
    <row r="40" spans="1:9">
      <c r="A40" s="3">
        <v>35</v>
      </c>
      <c r="B40" s="4" t="s">
        <v>127</v>
      </c>
      <c r="C40" s="4" t="s">
        <v>128</v>
      </c>
      <c r="D40" s="5">
        <f>E40+F40</f>
        <v>0</v>
      </c>
      <c r="E40" s="5"/>
      <c r="F40" s="6"/>
      <c r="G40" s="6"/>
      <c r="H40" s="6"/>
      <c r="I40" s="6"/>
    </row>
    <row r="41" spans="1:9">
      <c r="A41" s="3">
        <v>36</v>
      </c>
      <c r="B41" s="4" t="s">
        <v>129</v>
      </c>
      <c r="C41" s="4" t="s">
        <v>130</v>
      </c>
      <c r="D41" s="5">
        <f>E41+F41</f>
        <v>889800</v>
      </c>
      <c r="E41" s="5">
        <v>889800</v>
      </c>
      <c r="F41" s="6"/>
      <c r="G41" s="6"/>
      <c r="H41" s="6"/>
      <c r="I41" s="6"/>
    </row>
    <row r="42" spans="1:9">
      <c r="A42" s="3">
        <v>37</v>
      </c>
      <c r="B42" s="4" t="s">
        <v>131</v>
      </c>
      <c r="C42" s="4" t="s">
        <v>132</v>
      </c>
      <c r="D42" s="5">
        <f t="shared" ref="D42:F43" si="5">D43</f>
        <v>0</v>
      </c>
      <c r="E42" s="6">
        <f t="shared" si="5"/>
        <v>0</v>
      </c>
      <c r="F42" s="5">
        <f t="shared" si="5"/>
        <v>0</v>
      </c>
      <c r="G42" s="6"/>
      <c r="H42" s="6"/>
      <c r="I42" s="6"/>
    </row>
    <row r="43" spans="1:9">
      <c r="A43" s="3">
        <v>38</v>
      </c>
      <c r="B43" s="4" t="s">
        <v>133</v>
      </c>
      <c r="C43" s="4" t="s">
        <v>134</v>
      </c>
      <c r="D43" s="5">
        <f t="shared" si="5"/>
        <v>0</v>
      </c>
      <c r="E43" s="6">
        <f t="shared" si="5"/>
        <v>0</v>
      </c>
      <c r="F43" s="5">
        <f t="shared" si="5"/>
        <v>0</v>
      </c>
      <c r="G43" s="6"/>
      <c r="H43" s="6"/>
      <c r="I43" s="6"/>
    </row>
    <row r="44" spans="1:9">
      <c r="A44" s="3">
        <v>39</v>
      </c>
      <c r="B44" s="4" t="s">
        <v>135</v>
      </c>
      <c r="C44" s="4" t="s">
        <v>136</v>
      </c>
      <c r="D44" s="5">
        <f>E44+F44</f>
        <v>0</v>
      </c>
      <c r="E44" s="6"/>
      <c r="F44" s="5"/>
      <c r="G44" s="6"/>
      <c r="H44" s="6"/>
      <c r="I44" s="6"/>
    </row>
    <row r="45" spans="1:9">
      <c r="A45" s="3">
        <v>40</v>
      </c>
      <c r="B45" s="4" t="s">
        <v>137</v>
      </c>
      <c r="C45" s="4" t="s">
        <v>138</v>
      </c>
      <c r="D45" s="5">
        <f t="shared" ref="D45:F46" si="6">D46</f>
        <v>1246700</v>
      </c>
      <c r="E45" s="5">
        <f t="shared" si="6"/>
        <v>1246700</v>
      </c>
      <c r="F45" s="6">
        <f t="shared" si="6"/>
        <v>0</v>
      </c>
      <c r="G45" s="6"/>
      <c r="H45" s="6"/>
      <c r="I45" s="6"/>
    </row>
    <row r="46" spans="1:9">
      <c r="A46" s="3">
        <v>41</v>
      </c>
      <c r="B46" s="4" t="s">
        <v>139</v>
      </c>
      <c r="C46" s="4" t="s">
        <v>140</v>
      </c>
      <c r="D46" s="5">
        <f t="shared" si="6"/>
        <v>1246700</v>
      </c>
      <c r="E46" s="5">
        <f t="shared" si="6"/>
        <v>1246700</v>
      </c>
      <c r="F46" s="6">
        <f t="shared" si="6"/>
        <v>0</v>
      </c>
      <c r="G46" s="6"/>
      <c r="H46" s="6"/>
      <c r="I46" s="6"/>
    </row>
    <row r="47" spans="1:9">
      <c r="A47" s="3">
        <v>42</v>
      </c>
      <c r="B47" s="4" t="s">
        <v>141</v>
      </c>
      <c r="C47" s="4" t="s">
        <v>142</v>
      </c>
      <c r="D47" s="5">
        <f>E47+F47</f>
        <v>1246700</v>
      </c>
      <c r="E47" s="5">
        <v>1246700</v>
      </c>
      <c r="F47" s="6"/>
      <c r="G47" s="6"/>
      <c r="H47" s="6"/>
      <c r="I47" s="6"/>
    </row>
    <row r="48" spans="1:9">
      <c r="A48" s="3">
        <v>43</v>
      </c>
      <c r="B48" s="4" t="s">
        <v>207</v>
      </c>
      <c r="C48" s="4" t="s">
        <v>208</v>
      </c>
      <c r="D48" s="5">
        <f t="shared" ref="D48:F49" si="7">D49</f>
        <v>0</v>
      </c>
      <c r="E48" s="6">
        <f t="shared" si="7"/>
        <v>0</v>
      </c>
      <c r="F48" s="5">
        <f t="shared" si="7"/>
        <v>0</v>
      </c>
      <c r="G48" s="6"/>
      <c r="H48" s="6"/>
      <c r="I48" s="6"/>
    </row>
    <row r="49" spans="1:9">
      <c r="A49" s="3">
        <v>44</v>
      </c>
      <c r="B49" s="4" t="s">
        <v>209</v>
      </c>
      <c r="C49" s="4" t="s">
        <v>210</v>
      </c>
      <c r="D49" s="5">
        <f t="shared" si="7"/>
        <v>0</v>
      </c>
      <c r="E49" s="6">
        <f t="shared" si="7"/>
        <v>0</v>
      </c>
      <c r="F49" s="5">
        <f t="shared" si="7"/>
        <v>0</v>
      </c>
      <c r="G49" s="6"/>
      <c r="H49" s="6"/>
      <c r="I49" s="6"/>
    </row>
    <row r="50" spans="1:9">
      <c r="A50" s="3">
        <v>45</v>
      </c>
      <c r="B50" s="4" t="s">
        <v>211</v>
      </c>
      <c r="C50" s="4" t="s">
        <v>212</v>
      </c>
      <c r="D50" s="5">
        <f>E50+F50</f>
        <v>0</v>
      </c>
      <c r="E50" s="6"/>
      <c r="F50" s="5"/>
      <c r="G50" s="6"/>
      <c r="H50" s="6"/>
      <c r="I50" s="6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F18" sqref="F18"/>
    </sheetView>
  </sheetViews>
  <sheetFormatPr defaultColWidth="8.875" defaultRowHeight="15"/>
  <cols>
    <col min="1" max="1" width="7.125" style="12" customWidth="1"/>
    <col min="2" max="2" width="26" style="13" customWidth="1"/>
    <col min="3" max="3" width="11.25" style="14" customWidth="1"/>
    <col min="4" max="4" width="30" style="13" customWidth="1"/>
    <col min="5" max="5" width="11.5" style="14" customWidth="1"/>
    <col min="6" max="6" width="18.75" style="14" customWidth="1"/>
    <col min="7" max="7" width="19.25" style="14" customWidth="1"/>
    <col min="8" max="8" width="18.875" style="14" customWidth="1"/>
    <col min="9" max="16384" width="8.875" style="10"/>
  </cols>
  <sheetData>
    <row r="1" spans="1:8" ht="14.25">
      <c r="A1" s="20" t="s">
        <v>243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</row>
    <row r="2" spans="1:8" ht="13.5">
      <c r="A2" s="21" t="s">
        <v>253</v>
      </c>
      <c r="B2" s="22" t="s">
        <v>1</v>
      </c>
      <c r="C2" s="22" t="s">
        <v>1</v>
      </c>
      <c r="D2" s="22" t="s">
        <v>1</v>
      </c>
      <c r="E2" s="24" t="s">
        <v>1</v>
      </c>
      <c r="F2" s="22" t="s">
        <v>1</v>
      </c>
      <c r="G2" s="19" t="s">
        <v>252</v>
      </c>
      <c r="H2" s="11" t="s">
        <v>251</v>
      </c>
    </row>
    <row r="3" spans="1:8" ht="13.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  <c r="F3" s="23" t="s">
        <v>1</v>
      </c>
      <c r="G3" s="23" t="s">
        <v>1</v>
      </c>
      <c r="H3" s="23" t="s">
        <v>1</v>
      </c>
    </row>
    <row r="4" spans="1:8" ht="27">
      <c r="A4" s="23" t="s">
        <v>1</v>
      </c>
      <c r="B4" s="9" t="s">
        <v>5</v>
      </c>
      <c r="C4" s="9" t="s">
        <v>244</v>
      </c>
      <c r="D4" s="9" t="s">
        <v>5</v>
      </c>
      <c r="E4" s="9" t="s">
        <v>54</v>
      </c>
      <c r="F4" s="17" t="s">
        <v>216</v>
      </c>
      <c r="G4" s="17" t="s">
        <v>245</v>
      </c>
      <c r="H4" s="17" t="s">
        <v>218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3">
        <v>1</v>
      </c>
      <c r="B6" s="4" t="s">
        <v>246</v>
      </c>
      <c r="C6" s="5">
        <v>26194270</v>
      </c>
      <c r="D6" s="4" t="s">
        <v>9</v>
      </c>
      <c r="E6" s="6"/>
      <c r="F6" s="6"/>
      <c r="G6" s="6"/>
      <c r="H6" s="6"/>
    </row>
    <row r="7" spans="1:8">
      <c r="A7" s="3">
        <v>2</v>
      </c>
      <c r="B7" s="4" t="s">
        <v>247</v>
      </c>
      <c r="C7" s="6"/>
      <c r="D7" s="4" t="s">
        <v>11</v>
      </c>
      <c r="E7" s="6"/>
      <c r="F7" s="6"/>
      <c r="G7" s="6"/>
      <c r="H7" s="6"/>
    </row>
    <row r="8" spans="1:8">
      <c r="A8" s="3">
        <v>3</v>
      </c>
      <c r="B8" s="4" t="s">
        <v>248</v>
      </c>
      <c r="C8" s="6"/>
      <c r="D8" s="4" t="s">
        <v>13</v>
      </c>
      <c r="E8" s="6"/>
      <c r="F8" s="6"/>
      <c r="G8" s="6"/>
      <c r="H8" s="6"/>
    </row>
    <row r="9" spans="1:8">
      <c r="A9" s="3">
        <v>4</v>
      </c>
      <c r="B9" s="4"/>
      <c r="C9" s="6"/>
      <c r="D9" s="4" t="s">
        <v>15</v>
      </c>
      <c r="E9" s="6"/>
      <c r="F9" s="6"/>
      <c r="G9" s="6"/>
      <c r="H9" s="6"/>
    </row>
    <row r="10" spans="1:8">
      <c r="A10" s="3">
        <v>5</v>
      </c>
      <c r="B10" s="4"/>
      <c r="C10" s="6"/>
      <c r="D10" s="4" t="s">
        <v>17</v>
      </c>
      <c r="E10" s="5">
        <f>F10+G10</f>
        <v>21802670</v>
      </c>
      <c r="F10" s="5">
        <v>21802670</v>
      </c>
      <c r="G10" s="6"/>
      <c r="H10" s="6"/>
    </row>
    <row r="11" spans="1:8">
      <c r="A11" s="3">
        <v>6</v>
      </c>
      <c r="B11" s="4"/>
      <c r="C11" s="6"/>
      <c r="D11" s="4" t="s">
        <v>19</v>
      </c>
      <c r="E11" s="6"/>
      <c r="F11" s="6"/>
      <c r="G11" s="6"/>
      <c r="H11" s="6"/>
    </row>
    <row r="12" spans="1:8">
      <c r="A12" s="3">
        <v>7</v>
      </c>
      <c r="B12" s="4"/>
      <c r="C12" s="6"/>
      <c r="D12" s="4" t="s">
        <v>21</v>
      </c>
      <c r="E12" s="5">
        <f>F12+G12</f>
        <v>0</v>
      </c>
      <c r="F12" s="5"/>
      <c r="G12" s="6"/>
      <c r="H12" s="6"/>
    </row>
    <row r="13" spans="1:8">
      <c r="A13" s="3">
        <v>8</v>
      </c>
      <c r="B13" s="4"/>
      <c r="C13" s="6"/>
      <c r="D13" s="4" t="s">
        <v>23</v>
      </c>
      <c r="E13" s="5">
        <f>F13+G13</f>
        <v>2255100</v>
      </c>
      <c r="F13" s="5">
        <v>2255100</v>
      </c>
      <c r="G13" s="6"/>
      <c r="H13" s="6"/>
    </row>
    <row r="14" spans="1:8">
      <c r="A14" s="3">
        <v>9</v>
      </c>
      <c r="B14" s="4"/>
      <c r="C14" s="6"/>
      <c r="D14" s="4" t="s">
        <v>25</v>
      </c>
      <c r="E14" s="6"/>
      <c r="F14" s="6"/>
      <c r="G14" s="6"/>
      <c r="H14" s="6"/>
    </row>
    <row r="15" spans="1:8">
      <c r="A15" s="3">
        <v>10</v>
      </c>
      <c r="B15" s="4"/>
      <c r="C15" s="6"/>
      <c r="D15" s="4" t="s">
        <v>26</v>
      </c>
      <c r="E15" s="5">
        <f>F15+G15</f>
        <v>889800</v>
      </c>
      <c r="F15" s="5">
        <v>889800</v>
      </c>
      <c r="G15" s="6"/>
      <c r="H15" s="6"/>
    </row>
    <row r="16" spans="1:8">
      <c r="A16" s="3">
        <v>11</v>
      </c>
      <c r="B16" s="4"/>
      <c r="C16" s="6"/>
      <c r="D16" s="4" t="s">
        <v>27</v>
      </c>
      <c r="E16" s="6"/>
      <c r="F16" s="6"/>
      <c r="G16" s="6"/>
      <c r="H16" s="6"/>
    </row>
    <row r="17" spans="1:8">
      <c r="A17" s="3">
        <v>12</v>
      </c>
      <c r="B17" s="4"/>
      <c r="C17" s="6"/>
      <c r="D17" s="4" t="s">
        <v>28</v>
      </c>
      <c r="E17" s="6"/>
      <c r="F17" s="6"/>
      <c r="G17" s="6"/>
      <c r="H17" s="6"/>
    </row>
    <row r="18" spans="1:8">
      <c r="A18" s="3">
        <v>13</v>
      </c>
      <c r="B18" s="4"/>
      <c r="C18" s="6"/>
      <c r="D18" s="4" t="s">
        <v>29</v>
      </c>
      <c r="E18" s="5">
        <f>F18+G18</f>
        <v>0</v>
      </c>
      <c r="F18" s="5"/>
      <c r="G18" s="6"/>
      <c r="H18" s="6"/>
    </row>
    <row r="19" spans="1:8">
      <c r="A19" s="3">
        <v>14</v>
      </c>
      <c r="B19" s="4"/>
      <c r="C19" s="6"/>
      <c r="D19" s="4" t="s">
        <v>30</v>
      </c>
      <c r="E19" s="6"/>
      <c r="F19" s="6"/>
      <c r="G19" s="6"/>
      <c r="H19" s="6"/>
    </row>
    <row r="20" spans="1:8">
      <c r="A20" s="3">
        <v>15</v>
      </c>
      <c r="B20" s="4"/>
      <c r="C20" s="6"/>
      <c r="D20" s="4" t="s">
        <v>31</v>
      </c>
      <c r="E20" s="6"/>
      <c r="F20" s="6"/>
      <c r="G20" s="6"/>
      <c r="H20" s="6"/>
    </row>
    <row r="21" spans="1:8">
      <c r="A21" s="3">
        <v>16</v>
      </c>
      <c r="B21" s="4"/>
      <c r="C21" s="6"/>
      <c r="D21" s="4" t="s">
        <v>32</v>
      </c>
      <c r="E21" s="6"/>
      <c r="F21" s="6"/>
      <c r="G21" s="6"/>
      <c r="H21" s="6"/>
    </row>
    <row r="22" spans="1:8">
      <c r="A22" s="3">
        <v>17</v>
      </c>
      <c r="B22" s="4"/>
      <c r="C22" s="6"/>
      <c r="D22" s="4" t="s">
        <v>33</v>
      </c>
      <c r="E22" s="6"/>
      <c r="F22" s="6"/>
      <c r="G22" s="6"/>
      <c r="H22" s="6"/>
    </row>
    <row r="23" spans="1:8">
      <c r="A23" s="3">
        <v>18</v>
      </c>
      <c r="B23" s="4"/>
      <c r="C23" s="6"/>
      <c r="D23" s="4" t="s">
        <v>34</v>
      </c>
      <c r="E23" s="6"/>
      <c r="F23" s="6"/>
      <c r="G23" s="6"/>
      <c r="H23" s="6"/>
    </row>
    <row r="24" spans="1:8">
      <c r="A24" s="3">
        <v>19</v>
      </c>
      <c r="B24" s="4"/>
      <c r="C24" s="6"/>
      <c r="D24" s="4" t="s">
        <v>35</v>
      </c>
      <c r="E24" s="6"/>
      <c r="F24" s="6"/>
      <c r="G24" s="6"/>
      <c r="H24" s="6"/>
    </row>
    <row r="25" spans="1:8">
      <c r="A25" s="3">
        <v>20</v>
      </c>
      <c r="B25" s="4"/>
      <c r="C25" s="6"/>
      <c r="D25" s="4" t="s">
        <v>36</v>
      </c>
      <c r="E25" s="5">
        <f>F25+G25</f>
        <v>1246700</v>
      </c>
      <c r="F25" s="5">
        <v>1246700</v>
      </c>
      <c r="G25" s="6"/>
      <c r="H25" s="6"/>
    </row>
    <row r="26" spans="1:8">
      <c r="A26" s="3">
        <v>21</v>
      </c>
      <c r="B26" s="4"/>
      <c r="C26" s="6"/>
      <c r="D26" s="4" t="s">
        <v>37</v>
      </c>
      <c r="E26" s="6"/>
      <c r="F26" s="6"/>
      <c r="G26" s="6"/>
      <c r="H26" s="6"/>
    </row>
    <row r="27" spans="1:8">
      <c r="A27" s="3">
        <v>22</v>
      </c>
      <c r="B27" s="4"/>
      <c r="C27" s="6"/>
      <c r="D27" s="4" t="s">
        <v>38</v>
      </c>
      <c r="E27" s="6"/>
      <c r="F27" s="6"/>
      <c r="G27" s="6"/>
      <c r="H27" s="6"/>
    </row>
    <row r="28" spans="1:8">
      <c r="A28" s="3">
        <v>23</v>
      </c>
      <c r="B28" s="4"/>
      <c r="C28" s="6"/>
      <c r="D28" s="4" t="s">
        <v>39</v>
      </c>
      <c r="E28" s="6"/>
      <c r="F28" s="6"/>
      <c r="G28" s="6"/>
      <c r="H28" s="6"/>
    </row>
    <row r="29" spans="1:8">
      <c r="A29" s="3">
        <v>24</v>
      </c>
      <c r="B29" s="4"/>
      <c r="C29" s="6"/>
      <c r="D29" s="4" t="s">
        <v>40</v>
      </c>
      <c r="E29" s="6"/>
      <c r="F29" s="6"/>
      <c r="G29" s="6"/>
      <c r="H29" s="6"/>
    </row>
    <row r="30" spans="1:8">
      <c r="A30" s="3">
        <v>25</v>
      </c>
      <c r="B30" s="4"/>
      <c r="C30" s="6"/>
      <c r="D30" s="4" t="s">
        <v>41</v>
      </c>
      <c r="E30" s="5">
        <f>F30+G30</f>
        <v>0</v>
      </c>
      <c r="F30" s="6"/>
      <c r="G30" s="5"/>
      <c r="H30" s="6"/>
    </row>
    <row r="31" spans="1:8">
      <c r="A31" s="3">
        <v>26</v>
      </c>
      <c r="B31" s="4"/>
      <c r="C31" s="6"/>
      <c r="D31" s="4" t="s">
        <v>42</v>
      </c>
      <c r="E31" s="6"/>
      <c r="F31" s="6"/>
      <c r="G31" s="6"/>
      <c r="H31" s="6"/>
    </row>
    <row r="32" spans="1:8">
      <c r="A32" s="3">
        <v>27</v>
      </c>
      <c r="B32" s="4"/>
      <c r="C32" s="6"/>
      <c r="D32" s="4" t="s">
        <v>43</v>
      </c>
      <c r="E32" s="6"/>
      <c r="F32" s="6"/>
      <c r="G32" s="6"/>
      <c r="H32" s="6"/>
    </row>
    <row r="33" spans="1:8">
      <c r="A33" s="3">
        <v>28</v>
      </c>
      <c r="B33" s="4"/>
      <c r="C33" s="6"/>
      <c r="D33" s="4" t="s">
        <v>44</v>
      </c>
      <c r="E33" s="6"/>
      <c r="F33" s="6"/>
      <c r="G33" s="6"/>
      <c r="H33" s="6"/>
    </row>
    <row r="34" spans="1:8">
      <c r="A34" s="3">
        <v>29</v>
      </c>
      <c r="B34" s="4"/>
      <c r="C34" s="6"/>
      <c r="D34" s="4" t="s">
        <v>45</v>
      </c>
      <c r="E34" s="6"/>
      <c r="F34" s="6"/>
      <c r="G34" s="6"/>
      <c r="H34" s="6"/>
    </row>
    <row r="35" spans="1:8">
      <c r="A35" s="3">
        <v>30</v>
      </c>
      <c r="B35" s="4"/>
      <c r="C35" s="6"/>
      <c r="D35" s="4" t="s">
        <v>46</v>
      </c>
      <c r="E35" s="6"/>
      <c r="F35" s="6"/>
      <c r="G35" s="6"/>
      <c r="H35" s="6"/>
    </row>
    <row r="36" spans="1:8">
      <c r="A36" s="3">
        <v>31</v>
      </c>
      <c r="B36" s="4" t="s">
        <v>47</v>
      </c>
      <c r="C36" s="5">
        <f>C6+C7+C8</f>
        <v>26194270</v>
      </c>
      <c r="D36" s="4" t="s">
        <v>48</v>
      </c>
      <c r="E36" s="5">
        <f>E10+E12+E13+E15+E18+E25+E30</f>
        <v>26194270</v>
      </c>
      <c r="F36" s="5">
        <f t="shared" ref="F36:G36" si="0">F10+F12+F13+F15+F18+F25+F30</f>
        <v>26194270</v>
      </c>
      <c r="G36" s="5">
        <f t="shared" si="0"/>
        <v>0</v>
      </c>
      <c r="H36" s="6"/>
    </row>
    <row r="37" spans="1:8">
      <c r="A37" s="3">
        <v>32</v>
      </c>
      <c r="B37" s="4" t="s">
        <v>249</v>
      </c>
      <c r="C37" s="5">
        <f>C38+C39+C40</f>
        <v>0</v>
      </c>
      <c r="D37" s="4" t="s">
        <v>250</v>
      </c>
      <c r="E37" s="6"/>
      <c r="F37" s="6"/>
      <c r="G37" s="6"/>
      <c r="H37" s="6"/>
    </row>
    <row r="38" spans="1:8">
      <c r="A38" s="3">
        <v>33</v>
      </c>
      <c r="B38" s="4" t="s">
        <v>246</v>
      </c>
      <c r="C38" s="5"/>
      <c r="D38" s="4"/>
      <c r="E38" s="6"/>
      <c r="F38" s="6"/>
      <c r="G38" s="6"/>
      <c r="H38" s="6"/>
    </row>
    <row r="39" spans="1:8">
      <c r="A39" s="3">
        <v>34</v>
      </c>
      <c r="B39" s="4" t="s">
        <v>247</v>
      </c>
      <c r="C39" s="5"/>
      <c r="D39" s="4"/>
      <c r="E39" s="6"/>
      <c r="F39" s="6"/>
      <c r="G39" s="6"/>
      <c r="H39" s="6"/>
    </row>
    <row r="40" spans="1:8">
      <c r="A40" s="3">
        <v>35</v>
      </c>
      <c r="B40" s="4" t="s">
        <v>248</v>
      </c>
      <c r="C40" s="6"/>
      <c r="D40" s="4"/>
      <c r="E40" s="6"/>
      <c r="F40" s="6"/>
      <c r="G40" s="6"/>
      <c r="H40" s="6"/>
    </row>
    <row r="41" spans="1:8">
      <c r="A41" s="3">
        <v>36</v>
      </c>
      <c r="B41" s="4" t="s">
        <v>51</v>
      </c>
      <c r="C41" s="5">
        <f>C36+C37</f>
        <v>26194270</v>
      </c>
      <c r="D41" s="4" t="s">
        <v>52</v>
      </c>
      <c r="E41" s="5">
        <f>E36</f>
        <v>26194270</v>
      </c>
      <c r="F41" s="5">
        <f>F36</f>
        <v>26194270</v>
      </c>
      <c r="G41" s="5">
        <f>G36</f>
        <v>0</v>
      </c>
      <c r="H41" s="6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F9" sqref="F9"/>
    </sheetView>
  </sheetViews>
  <sheetFormatPr defaultColWidth="8.875" defaultRowHeight="15"/>
  <cols>
    <col min="1" max="1" width="7.125" style="12" customWidth="1"/>
    <col min="2" max="2" width="10.25" style="13" customWidth="1"/>
    <col min="3" max="3" width="31.875" style="13" customWidth="1"/>
    <col min="4" max="4" width="9.625" style="14" customWidth="1"/>
    <col min="5" max="5" width="10.125" style="14" customWidth="1"/>
    <col min="6" max="6" width="11.875" style="14" customWidth="1"/>
    <col min="7" max="7" width="11.125" style="14" customWidth="1"/>
    <col min="8" max="8" width="10.75" style="14" customWidth="1"/>
    <col min="9" max="16384" width="8.875" style="10"/>
  </cols>
  <sheetData>
    <row r="1" spans="1:8" ht="14.25">
      <c r="A1" s="20" t="s">
        <v>143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</row>
    <row r="2" spans="1:8" ht="13.5">
      <c r="A2" s="21" t="s">
        <v>255</v>
      </c>
      <c r="B2" s="22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19" t="s">
        <v>254</v>
      </c>
      <c r="H2" s="1" t="s">
        <v>251</v>
      </c>
    </row>
    <row r="3" spans="1:8" ht="13.5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1</v>
      </c>
      <c r="G3" s="23" t="s">
        <v>1</v>
      </c>
      <c r="H3" s="23" t="s">
        <v>56</v>
      </c>
    </row>
    <row r="4" spans="1:8" ht="13.5">
      <c r="A4" s="23" t="s">
        <v>1</v>
      </c>
      <c r="B4" s="8" t="s">
        <v>57</v>
      </c>
      <c r="C4" s="8" t="s">
        <v>58</v>
      </c>
      <c r="D4" s="23" t="s">
        <v>1</v>
      </c>
      <c r="E4" s="8" t="s">
        <v>59</v>
      </c>
      <c r="F4" s="8" t="s">
        <v>60</v>
      </c>
      <c r="G4" s="8" t="s">
        <v>61</v>
      </c>
      <c r="H4" s="23" t="s">
        <v>1</v>
      </c>
    </row>
    <row r="5" spans="1:8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</row>
    <row r="6" spans="1:8">
      <c r="A6" s="3">
        <v>1</v>
      </c>
      <c r="B6" s="4"/>
      <c r="C6" s="4" t="s">
        <v>54</v>
      </c>
      <c r="D6" s="5">
        <f t="shared" ref="D6:E6" si="0">D7+D29+D32+D38+D42+D45</f>
        <v>26194270</v>
      </c>
      <c r="E6" s="5">
        <f t="shared" si="0"/>
        <v>22165000</v>
      </c>
      <c r="F6" s="5">
        <f>F7+F29+F32+F38+F42+F45</f>
        <v>21668700</v>
      </c>
      <c r="G6" s="5">
        <f t="shared" ref="G6:H6" si="1">G7+G29+G32+G38+G42+G45</f>
        <v>496300</v>
      </c>
      <c r="H6" s="5">
        <f t="shared" si="1"/>
        <v>4029270</v>
      </c>
    </row>
    <row r="7" spans="1:8">
      <c r="A7" s="3">
        <v>2</v>
      </c>
      <c r="B7" s="4" t="s">
        <v>62</v>
      </c>
      <c r="C7" s="4" t="s">
        <v>63</v>
      </c>
      <c r="D7" s="5">
        <f>D8+D11+D17+D19+D21+D23+D25</f>
        <v>21802670</v>
      </c>
      <c r="E7" s="5">
        <f t="shared" ref="E7:H7" si="2">E8+E11+E17+E19+E21+E23+E25</f>
        <v>17773400</v>
      </c>
      <c r="F7" s="5">
        <f t="shared" si="2"/>
        <v>17380400</v>
      </c>
      <c r="G7" s="5">
        <f t="shared" si="2"/>
        <v>393000</v>
      </c>
      <c r="H7" s="5">
        <f t="shared" si="2"/>
        <v>4029270</v>
      </c>
    </row>
    <row r="8" spans="1:8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 t="shared" ref="F8:H8" si="3">F9+F10</f>
        <v>0</v>
      </c>
      <c r="G8" s="5">
        <f t="shared" si="3"/>
        <v>0</v>
      </c>
      <c r="H8" s="5">
        <f t="shared" si="3"/>
        <v>0</v>
      </c>
    </row>
    <row r="9" spans="1:8">
      <c r="A9" s="3">
        <v>4</v>
      </c>
      <c r="B9" s="4" t="s">
        <v>66</v>
      </c>
      <c r="C9" s="4" t="s">
        <v>67</v>
      </c>
      <c r="D9" s="5">
        <f>E9+H9</f>
        <v>0</v>
      </c>
      <c r="E9" s="5">
        <f>F9+G9</f>
        <v>0</v>
      </c>
      <c r="F9" s="5"/>
      <c r="G9" s="5"/>
      <c r="H9" s="6"/>
    </row>
    <row r="10" spans="1:8">
      <c r="A10" s="3">
        <v>5</v>
      </c>
      <c r="B10" s="4" t="s">
        <v>68</v>
      </c>
      <c r="C10" s="4" t="s">
        <v>69</v>
      </c>
      <c r="D10" s="5">
        <f>E10+H10</f>
        <v>0</v>
      </c>
      <c r="E10" s="5">
        <f>F10+G10</f>
        <v>0</v>
      </c>
      <c r="F10" s="5"/>
      <c r="G10" s="5"/>
      <c r="H10" s="5"/>
    </row>
    <row r="11" spans="1:8">
      <c r="A11" s="3">
        <v>6</v>
      </c>
      <c r="B11" s="4" t="s">
        <v>70</v>
      </c>
      <c r="C11" s="4" t="s">
        <v>71</v>
      </c>
      <c r="D11" s="5">
        <f>SUM(D12:D16)</f>
        <v>21802670</v>
      </c>
      <c r="E11" s="5">
        <f>SUM(E12:E16)</f>
        <v>17773400</v>
      </c>
      <c r="F11" s="5">
        <f t="shared" ref="F11:H11" si="4">SUM(F12:F16)</f>
        <v>17380400</v>
      </c>
      <c r="G11" s="5">
        <f t="shared" si="4"/>
        <v>393000</v>
      </c>
      <c r="H11" s="5">
        <f t="shared" si="4"/>
        <v>4029270</v>
      </c>
    </row>
    <row r="12" spans="1:8">
      <c r="A12" s="3">
        <v>7</v>
      </c>
      <c r="B12" s="4" t="s">
        <v>72</v>
      </c>
      <c r="C12" s="4" t="s">
        <v>73</v>
      </c>
      <c r="D12" s="5">
        <f>E12+H12</f>
        <v>5212000</v>
      </c>
      <c r="E12" s="5">
        <f>F12+G12</f>
        <v>3559600</v>
      </c>
      <c r="F12" s="5">
        <v>3478600</v>
      </c>
      <c r="G12" s="5">
        <v>81000</v>
      </c>
      <c r="H12" s="5">
        <v>1652400</v>
      </c>
    </row>
    <row r="13" spans="1:8">
      <c r="A13" s="3">
        <v>8</v>
      </c>
      <c r="B13" s="4" t="s">
        <v>74</v>
      </c>
      <c r="C13" s="4" t="s">
        <v>75</v>
      </c>
      <c r="D13" s="5">
        <f t="shared" ref="D13:D17" si="5">E13+H13</f>
        <v>15662720</v>
      </c>
      <c r="E13" s="5">
        <f t="shared" ref="E13:E18" si="6">F13+G13</f>
        <v>14213800</v>
      </c>
      <c r="F13" s="5">
        <v>13901800</v>
      </c>
      <c r="G13" s="5">
        <v>312000</v>
      </c>
      <c r="H13" s="5">
        <v>1448920</v>
      </c>
    </row>
    <row r="14" spans="1:8">
      <c r="A14" s="3">
        <v>9</v>
      </c>
      <c r="B14" s="4" t="s">
        <v>76</v>
      </c>
      <c r="C14" s="4" t="s">
        <v>77</v>
      </c>
      <c r="D14" s="5">
        <f t="shared" si="5"/>
        <v>0</v>
      </c>
      <c r="E14" s="5">
        <f t="shared" si="6"/>
        <v>0</v>
      </c>
      <c r="F14" s="5"/>
      <c r="G14" s="5"/>
      <c r="H14" s="5"/>
    </row>
    <row r="15" spans="1:8">
      <c r="A15" s="3">
        <v>10</v>
      </c>
      <c r="B15" s="4" t="s">
        <v>78</v>
      </c>
      <c r="C15" s="4" t="s">
        <v>79</v>
      </c>
      <c r="D15" s="5">
        <f t="shared" si="5"/>
        <v>0</v>
      </c>
      <c r="E15" s="5">
        <f t="shared" si="6"/>
        <v>0</v>
      </c>
      <c r="F15" s="5"/>
      <c r="G15" s="5"/>
      <c r="H15" s="5"/>
    </row>
    <row r="16" spans="1:8">
      <c r="A16" s="3">
        <v>11</v>
      </c>
      <c r="B16" s="4" t="s">
        <v>80</v>
      </c>
      <c r="C16" s="4" t="s">
        <v>81</v>
      </c>
      <c r="D16" s="5">
        <f t="shared" si="5"/>
        <v>927950</v>
      </c>
      <c r="E16" s="5">
        <f t="shared" si="6"/>
        <v>0</v>
      </c>
      <c r="F16" s="5"/>
      <c r="G16" s="5"/>
      <c r="H16" s="5">
        <v>927950</v>
      </c>
    </row>
    <row r="17" spans="1:8">
      <c r="A17" s="3">
        <v>12</v>
      </c>
      <c r="B17" s="4" t="s">
        <v>82</v>
      </c>
      <c r="C17" s="4" t="s">
        <v>83</v>
      </c>
      <c r="D17" s="5">
        <f t="shared" si="5"/>
        <v>0</v>
      </c>
      <c r="E17" s="5">
        <f>E18</f>
        <v>0</v>
      </c>
      <c r="F17" s="5">
        <f t="shared" ref="F17:H17" si="7">F18</f>
        <v>0</v>
      </c>
      <c r="G17" s="5">
        <f t="shared" si="7"/>
        <v>0</v>
      </c>
      <c r="H17" s="5">
        <f t="shared" si="7"/>
        <v>0</v>
      </c>
    </row>
    <row r="18" spans="1:8">
      <c r="A18" s="3">
        <v>13</v>
      </c>
      <c r="B18" s="4" t="s">
        <v>84</v>
      </c>
      <c r="C18" s="4" t="s">
        <v>85</v>
      </c>
      <c r="D18" s="5">
        <f>E18+H18</f>
        <v>0</v>
      </c>
      <c r="E18" s="5">
        <f t="shared" si="6"/>
        <v>0</v>
      </c>
      <c r="F18" s="5"/>
      <c r="G18" s="5"/>
      <c r="H18" s="5"/>
    </row>
    <row r="19" spans="1:8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6">
        <f t="shared" ref="F19:H19" si="8">F20</f>
        <v>0</v>
      </c>
      <c r="G19" s="6">
        <f t="shared" si="8"/>
        <v>0</v>
      </c>
      <c r="H19" s="6">
        <f t="shared" si="8"/>
        <v>0</v>
      </c>
    </row>
    <row r="20" spans="1:8">
      <c r="A20" s="3">
        <v>15</v>
      </c>
      <c r="B20" s="4" t="s">
        <v>88</v>
      </c>
      <c r="C20" s="4" t="s">
        <v>89</v>
      </c>
      <c r="D20" s="5">
        <f>E20+H20</f>
        <v>0</v>
      </c>
      <c r="E20" s="6">
        <f>F20+G20</f>
        <v>0</v>
      </c>
      <c r="F20" s="6"/>
      <c r="G20" s="6"/>
      <c r="H20" s="5"/>
    </row>
    <row r="21" spans="1:8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 t="shared" ref="F21:H21" si="9">F22</f>
        <v>0</v>
      </c>
      <c r="G21" s="5">
        <f t="shared" si="9"/>
        <v>0</v>
      </c>
      <c r="H21" s="5">
        <f t="shared" si="9"/>
        <v>0</v>
      </c>
    </row>
    <row r="22" spans="1:8">
      <c r="A22" s="3">
        <v>17</v>
      </c>
      <c r="B22" s="4" t="s">
        <v>92</v>
      </c>
      <c r="C22" s="4" t="s">
        <v>93</v>
      </c>
      <c r="D22" s="5">
        <f>E22+H22</f>
        <v>0</v>
      </c>
      <c r="E22" s="5">
        <f>F22+G22</f>
        <v>0</v>
      </c>
      <c r="F22" s="5"/>
      <c r="G22" s="5"/>
      <c r="H22" s="5"/>
    </row>
    <row r="23" spans="1:8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 t="shared" ref="F23" si="10">F24</f>
        <v>0</v>
      </c>
      <c r="G23" s="5">
        <f t="shared" ref="G23" si="11">G24</f>
        <v>0</v>
      </c>
      <c r="H23" s="5">
        <f t="shared" ref="H23" si="12">H24</f>
        <v>0</v>
      </c>
    </row>
    <row r="24" spans="1:8">
      <c r="A24" s="3">
        <v>19</v>
      </c>
      <c r="B24" s="4" t="s">
        <v>96</v>
      </c>
      <c r="C24" s="4" t="s">
        <v>97</v>
      </c>
      <c r="D24" s="5">
        <f>E24+H24</f>
        <v>0</v>
      </c>
      <c r="E24" s="5">
        <f>F24+G24</f>
        <v>0</v>
      </c>
      <c r="F24" s="5"/>
      <c r="G24" s="5"/>
      <c r="H24" s="5"/>
    </row>
    <row r="25" spans="1:8">
      <c r="A25" s="3">
        <v>20</v>
      </c>
      <c r="B25" s="4" t="s">
        <v>98</v>
      </c>
      <c r="C25" s="4" t="s">
        <v>99</v>
      </c>
      <c r="D25" s="6">
        <f>SUM(D26:D28)</f>
        <v>0</v>
      </c>
      <c r="E25" s="6">
        <f>SUM(E26:E28)</f>
        <v>0</v>
      </c>
      <c r="F25" s="6">
        <f t="shared" ref="F25:H25" si="13">SUM(F26:F28)</f>
        <v>0</v>
      </c>
      <c r="G25" s="6">
        <f t="shared" si="13"/>
        <v>0</v>
      </c>
      <c r="H25" s="6">
        <f t="shared" si="13"/>
        <v>0</v>
      </c>
    </row>
    <row r="26" spans="1:8">
      <c r="A26" s="3">
        <v>21</v>
      </c>
      <c r="B26" s="4" t="s">
        <v>100</v>
      </c>
      <c r="C26" s="4" t="s">
        <v>101</v>
      </c>
      <c r="D26" s="5">
        <f>E26+H26</f>
        <v>0</v>
      </c>
      <c r="E26" s="6">
        <f>F26+G26</f>
        <v>0</v>
      </c>
      <c r="F26" s="6"/>
      <c r="G26" s="6"/>
      <c r="H26" s="5"/>
    </row>
    <row r="27" spans="1:8">
      <c r="A27" s="3">
        <v>22</v>
      </c>
      <c r="B27" s="4" t="s">
        <v>102</v>
      </c>
      <c r="C27" s="4" t="s">
        <v>103</v>
      </c>
      <c r="D27" s="5">
        <f t="shared" ref="D27:D28" si="14">E27+H27</f>
        <v>0</v>
      </c>
      <c r="E27" s="6">
        <f t="shared" ref="E27:E28" si="15">F27+G27</f>
        <v>0</v>
      </c>
      <c r="F27" s="6"/>
      <c r="G27" s="6"/>
      <c r="H27" s="5"/>
    </row>
    <row r="28" spans="1:8">
      <c r="A28" s="3">
        <v>23</v>
      </c>
      <c r="B28" s="4" t="s">
        <v>104</v>
      </c>
      <c r="C28" s="4" t="s">
        <v>105</v>
      </c>
      <c r="D28" s="5">
        <f t="shared" si="14"/>
        <v>0</v>
      </c>
      <c r="E28" s="6">
        <f t="shared" si="15"/>
        <v>0</v>
      </c>
      <c r="F28" s="6"/>
      <c r="G28" s="6"/>
      <c r="H28" s="5"/>
    </row>
    <row r="29" spans="1:8">
      <c r="A29" s="3">
        <v>24</v>
      </c>
      <c r="B29" s="4" t="s">
        <v>106</v>
      </c>
      <c r="C29" s="4" t="s">
        <v>107</v>
      </c>
      <c r="D29" s="6">
        <f>D30</f>
        <v>0</v>
      </c>
      <c r="E29" s="6">
        <f>E30</f>
        <v>0</v>
      </c>
      <c r="F29" s="6">
        <f t="shared" ref="F29:H29" si="16">F30</f>
        <v>0</v>
      </c>
      <c r="G29" s="6">
        <f t="shared" si="16"/>
        <v>0</v>
      </c>
      <c r="H29" s="6">
        <f t="shared" si="16"/>
        <v>0</v>
      </c>
    </row>
    <row r="30" spans="1:8">
      <c r="A30" s="3">
        <v>25</v>
      </c>
      <c r="B30" s="4" t="s">
        <v>108</v>
      </c>
      <c r="C30" s="4" t="s">
        <v>109</v>
      </c>
      <c r="D30" s="5">
        <f>D31</f>
        <v>0</v>
      </c>
      <c r="E30" s="6">
        <f>E31</f>
        <v>0</v>
      </c>
      <c r="F30" s="6">
        <f t="shared" ref="F30:H30" si="17">F31</f>
        <v>0</v>
      </c>
      <c r="G30" s="6">
        <f t="shared" si="17"/>
        <v>0</v>
      </c>
      <c r="H30" s="6">
        <f t="shared" si="17"/>
        <v>0</v>
      </c>
    </row>
    <row r="31" spans="1:8">
      <c r="A31" s="3">
        <v>26</v>
      </c>
      <c r="B31" s="4" t="s">
        <v>110</v>
      </c>
      <c r="C31" s="4" t="s">
        <v>109</v>
      </c>
      <c r="D31" s="5">
        <f t="shared" ref="D31" si="18">E31+H31</f>
        <v>0</v>
      </c>
      <c r="E31" s="6">
        <f t="shared" ref="E31" si="19">F31+G31</f>
        <v>0</v>
      </c>
      <c r="F31" s="6"/>
      <c r="G31" s="6"/>
      <c r="H31" s="5"/>
    </row>
    <row r="32" spans="1:8">
      <c r="A32" s="3">
        <v>27</v>
      </c>
      <c r="B32" s="4" t="s">
        <v>111</v>
      </c>
      <c r="C32" s="4" t="s">
        <v>112</v>
      </c>
      <c r="D32" s="5">
        <f>D33</f>
        <v>2255100</v>
      </c>
      <c r="E32" s="5">
        <f t="shared" ref="E32:H32" si="20">E33</f>
        <v>2255100</v>
      </c>
      <c r="F32" s="5">
        <f t="shared" si="20"/>
        <v>2151800</v>
      </c>
      <c r="G32" s="5">
        <f t="shared" si="20"/>
        <v>103300</v>
      </c>
      <c r="H32" s="5">
        <f t="shared" si="20"/>
        <v>0</v>
      </c>
    </row>
    <row r="33" spans="1:8">
      <c r="A33" s="3">
        <v>28</v>
      </c>
      <c r="B33" s="4" t="s">
        <v>113</v>
      </c>
      <c r="C33" s="4" t="s">
        <v>114</v>
      </c>
      <c r="D33" s="5">
        <f>SUM(D34:D37)</f>
        <v>2255100</v>
      </c>
      <c r="E33" s="5">
        <f>SUM(E34:E37)</f>
        <v>2255100</v>
      </c>
      <c r="F33" s="5">
        <f t="shared" ref="F33:H33" si="21">SUM(F34:F37)</f>
        <v>2151800</v>
      </c>
      <c r="G33" s="5">
        <f t="shared" si="21"/>
        <v>103300</v>
      </c>
      <c r="H33" s="5">
        <f t="shared" si="21"/>
        <v>0</v>
      </c>
    </row>
    <row r="34" spans="1:8">
      <c r="A34" s="3">
        <v>29</v>
      </c>
      <c r="B34" s="4" t="s">
        <v>115</v>
      </c>
      <c r="C34" s="4" t="s">
        <v>116</v>
      </c>
      <c r="D34" s="5">
        <f>E34+H34</f>
        <v>0</v>
      </c>
      <c r="E34" s="5">
        <f>F34+G34</f>
        <v>0</v>
      </c>
      <c r="F34" s="5"/>
      <c r="G34" s="5"/>
      <c r="H34" s="6"/>
    </row>
    <row r="35" spans="1:8">
      <c r="A35" s="3">
        <v>30</v>
      </c>
      <c r="B35" s="4" t="s">
        <v>117</v>
      </c>
      <c r="C35" s="4" t="s">
        <v>118</v>
      </c>
      <c r="D35" s="5">
        <f t="shared" ref="D35:D37" si="22">E35+H35</f>
        <v>592900</v>
      </c>
      <c r="E35" s="5">
        <f t="shared" ref="E35:E37" si="23">F35+G35</f>
        <v>592900</v>
      </c>
      <c r="F35" s="5">
        <v>489600</v>
      </c>
      <c r="G35" s="5">
        <v>103300</v>
      </c>
      <c r="H35" s="6"/>
    </row>
    <row r="36" spans="1:8">
      <c r="A36" s="3">
        <v>31</v>
      </c>
      <c r="B36" s="4" t="s">
        <v>119</v>
      </c>
      <c r="C36" s="4" t="s">
        <v>120</v>
      </c>
      <c r="D36" s="5">
        <f t="shared" si="22"/>
        <v>1662200</v>
      </c>
      <c r="E36" s="5">
        <f t="shared" si="23"/>
        <v>1662200</v>
      </c>
      <c r="F36" s="5">
        <v>1662200</v>
      </c>
      <c r="G36" s="6"/>
      <c r="H36" s="6"/>
    </row>
    <row r="37" spans="1:8">
      <c r="A37" s="3">
        <v>32</v>
      </c>
      <c r="B37" s="4" t="s">
        <v>121</v>
      </c>
      <c r="C37" s="4" t="s">
        <v>122</v>
      </c>
      <c r="D37" s="5">
        <f t="shared" si="22"/>
        <v>0</v>
      </c>
      <c r="E37" s="5">
        <f t="shared" si="23"/>
        <v>0</v>
      </c>
      <c r="F37" s="5"/>
      <c r="G37" s="6"/>
      <c r="H37" s="6"/>
    </row>
    <row r="38" spans="1:8">
      <c r="A38" s="3">
        <v>33</v>
      </c>
      <c r="B38" s="4" t="s">
        <v>123</v>
      </c>
      <c r="C38" s="4" t="s">
        <v>124</v>
      </c>
      <c r="D38" s="5">
        <f>D39</f>
        <v>889800</v>
      </c>
      <c r="E38" s="5">
        <f>E39</f>
        <v>889800</v>
      </c>
      <c r="F38" s="5">
        <f t="shared" ref="F38:H38" si="24">F39</f>
        <v>889800</v>
      </c>
      <c r="G38" s="5">
        <f t="shared" si="24"/>
        <v>0</v>
      </c>
      <c r="H38" s="5">
        <f t="shared" si="24"/>
        <v>0</v>
      </c>
    </row>
    <row r="39" spans="1:8">
      <c r="A39" s="3">
        <v>34</v>
      </c>
      <c r="B39" s="4" t="s">
        <v>125</v>
      </c>
      <c r="C39" s="4" t="s">
        <v>126</v>
      </c>
      <c r="D39" s="5">
        <f>SUM(D40:D41)</f>
        <v>889800</v>
      </c>
      <c r="E39" s="5">
        <f>SUM(E40:E41)</f>
        <v>889800</v>
      </c>
      <c r="F39" s="5">
        <f t="shared" ref="F39:H39" si="25">SUM(F40:F41)</f>
        <v>889800</v>
      </c>
      <c r="G39" s="5">
        <f t="shared" si="25"/>
        <v>0</v>
      </c>
      <c r="H39" s="5">
        <f t="shared" si="25"/>
        <v>0</v>
      </c>
    </row>
    <row r="40" spans="1:8">
      <c r="A40" s="3">
        <v>35</v>
      </c>
      <c r="B40" s="4" t="s">
        <v>127</v>
      </c>
      <c r="C40" s="4" t="s">
        <v>128</v>
      </c>
      <c r="D40" s="5">
        <f>E40+H40</f>
        <v>0</v>
      </c>
      <c r="E40" s="5">
        <f>F40+G40</f>
        <v>0</v>
      </c>
      <c r="F40" s="5"/>
      <c r="G40" s="6"/>
      <c r="H40" s="6"/>
    </row>
    <row r="41" spans="1:8">
      <c r="A41" s="3">
        <v>36</v>
      </c>
      <c r="B41" s="4" t="s">
        <v>129</v>
      </c>
      <c r="C41" s="4" t="s">
        <v>130</v>
      </c>
      <c r="D41" s="5">
        <f>E41+H41</f>
        <v>889800</v>
      </c>
      <c r="E41" s="5">
        <f>F41+G41</f>
        <v>889800</v>
      </c>
      <c r="F41" s="5">
        <v>889800</v>
      </c>
      <c r="G41" s="6"/>
      <c r="H41" s="6"/>
    </row>
    <row r="42" spans="1:8">
      <c r="A42" s="3">
        <v>37</v>
      </c>
      <c r="B42" s="4" t="s">
        <v>131</v>
      </c>
      <c r="C42" s="4" t="s">
        <v>132</v>
      </c>
      <c r="D42" s="5">
        <f>D43</f>
        <v>0</v>
      </c>
      <c r="E42" s="6">
        <f>E43</f>
        <v>0</v>
      </c>
      <c r="F42" s="6">
        <f t="shared" ref="F42:H42" si="26">F43</f>
        <v>0</v>
      </c>
      <c r="G42" s="6">
        <f t="shared" si="26"/>
        <v>0</v>
      </c>
      <c r="H42" s="6">
        <f t="shared" si="26"/>
        <v>0</v>
      </c>
    </row>
    <row r="43" spans="1:8">
      <c r="A43" s="3">
        <v>38</v>
      </c>
      <c r="B43" s="4" t="s">
        <v>133</v>
      </c>
      <c r="C43" s="4" t="s">
        <v>134</v>
      </c>
      <c r="D43" s="5">
        <f>D44</f>
        <v>0</v>
      </c>
      <c r="E43" s="6">
        <f>E44</f>
        <v>0</v>
      </c>
      <c r="F43" s="6">
        <f t="shared" ref="F43:H43" si="27">F44</f>
        <v>0</v>
      </c>
      <c r="G43" s="6">
        <f t="shared" si="27"/>
        <v>0</v>
      </c>
      <c r="H43" s="6">
        <f t="shared" si="27"/>
        <v>0</v>
      </c>
    </row>
    <row r="44" spans="1:8">
      <c r="A44" s="3">
        <v>39</v>
      </c>
      <c r="B44" s="4" t="s">
        <v>135</v>
      </c>
      <c r="C44" s="4" t="s">
        <v>136</v>
      </c>
      <c r="D44" s="5">
        <f>E44+H44</f>
        <v>0</v>
      </c>
      <c r="E44" s="6">
        <f>F44+G44</f>
        <v>0</v>
      </c>
      <c r="F44" s="6"/>
      <c r="G44" s="6"/>
      <c r="H44" s="5"/>
    </row>
    <row r="45" spans="1:8">
      <c r="A45" s="3">
        <v>40</v>
      </c>
      <c r="B45" s="4" t="s">
        <v>137</v>
      </c>
      <c r="C45" s="4" t="s">
        <v>138</v>
      </c>
      <c r="D45" s="5">
        <f>D46</f>
        <v>1246700</v>
      </c>
      <c r="E45" s="5">
        <f>E46</f>
        <v>1246700</v>
      </c>
      <c r="F45" s="5">
        <f t="shared" ref="F45:H45" si="28">F46</f>
        <v>1246700</v>
      </c>
      <c r="G45" s="5">
        <f t="shared" si="28"/>
        <v>0</v>
      </c>
      <c r="H45" s="5">
        <f t="shared" si="28"/>
        <v>0</v>
      </c>
    </row>
    <row r="46" spans="1:8">
      <c r="A46" s="3">
        <v>41</v>
      </c>
      <c r="B46" s="4" t="s">
        <v>139</v>
      </c>
      <c r="C46" s="4" t="s">
        <v>140</v>
      </c>
      <c r="D46" s="5">
        <f>D47</f>
        <v>1246700</v>
      </c>
      <c r="E46" s="5">
        <f>E47</f>
        <v>1246700</v>
      </c>
      <c r="F46" s="5">
        <f t="shared" ref="F46:H46" si="29">F47</f>
        <v>1246700</v>
      </c>
      <c r="G46" s="5">
        <f t="shared" si="29"/>
        <v>0</v>
      </c>
      <c r="H46" s="5">
        <f t="shared" si="29"/>
        <v>0</v>
      </c>
    </row>
    <row r="47" spans="1:8">
      <c r="A47" s="3">
        <v>42</v>
      </c>
      <c r="B47" s="4" t="s">
        <v>141</v>
      </c>
      <c r="C47" s="4" t="s">
        <v>142</v>
      </c>
      <c r="D47" s="5">
        <f>E47+H47</f>
        <v>1246700</v>
      </c>
      <c r="E47" s="5">
        <f>F47+G47</f>
        <v>1246700</v>
      </c>
      <c r="F47" s="5">
        <v>1246700</v>
      </c>
      <c r="G47" s="6"/>
      <c r="H47" s="6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F25" sqref="F25:F26"/>
    </sheetView>
  </sheetViews>
  <sheetFormatPr defaultColWidth="8.875" defaultRowHeight="15"/>
  <cols>
    <col min="1" max="1" width="7.125" style="12" customWidth="1"/>
    <col min="2" max="2" width="13.125" style="13" customWidth="1"/>
    <col min="3" max="3" width="28.625" style="13" customWidth="1"/>
    <col min="4" max="4" width="11.875" style="14" customWidth="1"/>
    <col min="5" max="5" width="17.625" style="14" customWidth="1"/>
    <col min="6" max="6" width="18.125" style="14" customWidth="1"/>
    <col min="7" max="16384" width="8.875" style="10"/>
  </cols>
  <sheetData>
    <row r="1" spans="1:6" ht="23.25" customHeight="1">
      <c r="A1" s="20" t="s">
        <v>144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253</v>
      </c>
      <c r="B2" s="22" t="s">
        <v>1</v>
      </c>
      <c r="C2" s="22" t="s">
        <v>1</v>
      </c>
      <c r="D2" s="22" t="s">
        <v>1</v>
      </c>
      <c r="E2" s="19" t="s">
        <v>252</v>
      </c>
      <c r="F2" s="1" t="s">
        <v>251</v>
      </c>
    </row>
    <row r="3" spans="1:6" ht="13.5">
      <c r="A3" s="23" t="s">
        <v>2</v>
      </c>
      <c r="B3" s="23" t="s">
        <v>145</v>
      </c>
      <c r="C3" s="23" t="s">
        <v>1</v>
      </c>
      <c r="D3" s="23" t="s">
        <v>146</v>
      </c>
      <c r="E3" s="23" t="s">
        <v>1</v>
      </c>
      <c r="F3" s="23" t="s">
        <v>1</v>
      </c>
    </row>
    <row r="4" spans="1:6" ht="13.5">
      <c r="A4" s="23" t="s">
        <v>7</v>
      </c>
      <c r="B4" s="8" t="s">
        <v>57</v>
      </c>
      <c r="C4" s="8" t="s">
        <v>58</v>
      </c>
      <c r="D4" s="8" t="s">
        <v>54</v>
      </c>
      <c r="E4" s="8" t="s">
        <v>60</v>
      </c>
      <c r="F4" s="8" t="s">
        <v>61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5">
        <f>D7+D18+D30+D35</f>
        <v>22165000</v>
      </c>
      <c r="E6" s="5">
        <f t="shared" ref="E6:F6" si="0">E7+E18+E30+E35</f>
        <v>21668700</v>
      </c>
      <c r="F6" s="5">
        <f t="shared" si="0"/>
        <v>496300</v>
      </c>
    </row>
    <row r="7" spans="1:6">
      <c r="A7" s="3">
        <v>2</v>
      </c>
      <c r="B7" s="4" t="s">
        <v>147</v>
      </c>
      <c r="C7" s="4" t="s">
        <v>148</v>
      </c>
      <c r="D7" s="5">
        <f>SUM(D8:D17)</f>
        <v>21088800</v>
      </c>
      <c r="E7" s="5">
        <f t="shared" ref="E7:F7" si="1">SUM(E8:E17)</f>
        <v>21088800</v>
      </c>
      <c r="F7" s="5">
        <f t="shared" si="1"/>
        <v>0</v>
      </c>
    </row>
    <row r="8" spans="1:6">
      <c r="A8" s="3">
        <v>3</v>
      </c>
      <c r="B8" s="4" t="s">
        <v>149</v>
      </c>
      <c r="C8" s="4" t="s">
        <v>150</v>
      </c>
      <c r="D8" s="5">
        <f t="shared" ref="D8:D16" si="2">E8+F8</f>
        <v>5789200</v>
      </c>
      <c r="E8" s="5">
        <v>5789200</v>
      </c>
      <c r="F8" s="6"/>
    </row>
    <row r="9" spans="1:6">
      <c r="A9" s="3">
        <v>4</v>
      </c>
      <c r="B9" s="4" t="s">
        <v>151</v>
      </c>
      <c r="C9" s="4" t="s">
        <v>152</v>
      </c>
      <c r="D9" s="5">
        <f t="shared" si="2"/>
        <v>1707200</v>
      </c>
      <c r="E9" s="5">
        <v>1707200</v>
      </c>
      <c r="F9" s="6"/>
    </row>
    <row r="10" spans="1:6">
      <c r="A10" s="3">
        <v>5</v>
      </c>
      <c r="B10" s="4" t="s">
        <v>153</v>
      </c>
      <c r="C10" s="4" t="s">
        <v>154</v>
      </c>
      <c r="D10" s="5">
        <f t="shared" si="2"/>
        <v>0</v>
      </c>
      <c r="E10" s="5"/>
      <c r="F10" s="6"/>
    </row>
    <row r="11" spans="1:6">
      <c r="A11" s="3">
        <v>6</v>
      </c>
      <c r="B11" s="4" t="s">
        <v>155</v>
      </c>
      <c r="C11" s="4" t="s">
        <v>156</v>
      </c>
      <c r="D11" s="5">
        <f t="shared" si="2"/>
        <v>4589600</v>
      </c>
      <c r="E11" s="5">
        <v>4589600</v>
      </c>
      <c r="F11" s="6"/>
    </row>
    <row r="12" spans="1:6">
      <c r="A12" s="3">
        <v>7</v>
      </c>
      <c r="B12" s="4" t="s">
        <v>157</v>
      </c>
      <c r="C12" s="4" t="s">
        <v>158</v>
      </c>
      <c r="D12" s="5">
        <f t="shared" si="2"/>
        <v>1662200</v>
      </c>
      <c r="E12" s="5">
        <v>1662200</v>
      </c>
      <c r="F12" s="6"/>
    </row>
    <row r="13" spans="1:6">
      <c r="A13" s="3">
        <v>8</v>
      </c>
      <c r="B13" s="4" t="s">
        <v>159</v>
      </c>
      <c r="C13" s="4" t="s">
        <v>160</v>
      </c>
      <c r="D13" s="5">
        <f t="shared" si="2"/>
        <v>0</v>
      </c>
      <c r="E13" s="5"/>
      <c r="F13" s="6"/>
    </row>
    <row r="14" spans="1:6">
      <c r="A14" s="3">
        <v>9</v>
      </c>
      <c r="B14" s="4" t="s">
        <v>161</v>
      </c>
      <c r="C14" s="4" t="s">
        <v>162</v>
      </c>
      <c r="D14" s="5">
        <f t="shared" si="2"/>
        <v>877800</v>
      </c>
      <c r="E14" s="5">
        <v>877800</v>
      </c>
      <c r="F14" s="6"/>
    </row>
    <row r="15" spans="1:6">
      <c r="A15" s="3">
        <v>10</v>
      </c>
      <c r="B15" s="4" t="s">
        <v>163</v>
      </c>
      <c r="C15" s="4" t="s">
        <v>164</v>
      </c>
      <c r="D15" s="5">
        <f t="shared" si="2"/>
        <v>157800</v>
      </c>
      <c r="E15" s="5">
        <v>157800</v>
      </c>
      <c r="F15" s="6"/>
    </row>
    <row r="16" spans="1:6">
      <c r="A16" s="3">
        <v>11</v>
      </c>
      <c r="B16" s="4" t="s">
        <v>165</v>
      </c>
      <c r="C16" s="4" t="s">
        <v>142</v>
      </c>
      <c r="D16" s="5">
        <f t="shared" si="2"/>
        <v>1246700</v>
      </c>
      <c r="E16" s="5">
        <v>1246700</v>
      </c>
      <c r="F16" s="6"/>
    </row>
    <row r="17" spans="1:6">
      <c r="A17" s="3">
        <v>12</v>
      </c>
      <c r="B17" s="4" t="s">
        <v>166</v>
      </c>
      <c r="C17" s="4" t="s">
        <v>167</v>
      </c>
      <c r="D17" s="5">
        <f>E17+F17</f>
        <v>5058300</v>
      </c>
      <c r="E17" s="5">
        <v>5058300</v>
      </c>
      <c r="F17" s="6"/>
    </row>
    <row r="18" spans="1:6">
      <c r="A18" s="3">
        <v>13</v>
      </c>
      <c r="B18" s="4" t="s">
        <v>168</v>
      </c>
      <c r="C18" s="4" t="s">
        <v>169</v>
      </c>
      <c r="D18" s="5">
        <f>SUM(D19:D29)</f>
        <v>496300</v>
      </c>
      <c r="E18" s="5">
        <f t="shared" ref="E18:F18" si="3">SUM(E19:E29)</f>
        <v>0</v>
      </c>
      <c r="F18" s="5">
        <f t="shared" si="3"/>
        <v>496300</v>
      </c>
    </row>
    <row r="19" spans="1:6">
      <c r="A19" s="3">
        <v>14</v>
      </c>
      <c r="B19" s="4" t="s">
        <v>170</v>
      </c>
      <c r="C19" s="4" t="s">
        <v>171</v>
      </c>
      <c r="D19" s="5">
        <f>E19+F19</f>
        <v>39600</v>
      </c>
      <c r="E19" s="6"/>
      <c r="F19" s="5">
        <v>39600</v>
      </c>
    </row>
    <row r="20" spans="1:6">
      <c r="A20" s="3">
        <v>15</v>
      </c>
      <c r="B20" s="4" t="s">
        <v>172</v>
      </c>
      <c r="C20" s="4" t="s">
        <v>173</v>
      </c>
      <c r="D20" s="5">
        <f t="shared" ref="D20:D29" si="4">E20+F20</f>
        <v>0</v>
      </c>
      <c r="E20" s="6"/>
      <c r="F20" s="5"/>
    </row>
    <row r="21" spans="1:6">
      <c r="A21" s="3">
        <v>16</v>
      </c>
      <c r="B21" s="4" t="s">
        <v>174</v>
      </c>
      <c r="C21" s="4" t="s">
        <v>175</v>
      </c>
      <c r="D21" s="5">
        <f t="shared" si="4"/>
        <v>0</v>
      </c>
      <c r="E21" s="6"/>
      <c r="F21" s="5"/>
    </row>
    <row r="22" spans="1:6">
      <c r="A22" s="3">
        <v>17</v>
      </c>
      <c r="B22" s="4" t="s">
        <v>176</v>
      </c>
      <c r="C22" s="4" t="s">
        <v>177</v>
      </c>
      <c r="D22" s="5">
        <f t="shared" si="4"/>
        <v>0</v>
      </c>
      <c r="E22" s="6"/>
      <c r="F22" s="5"/>
    </row>
    <row r="23" spans="1:6">
      <c r="A23" s="3">
        <v>18</v>
      </c>
      <c r="B23" s="4" t="s">
        <v>178</v>
      </c>
      <c r="C23" s="4" t="s">
        <v>179</v>
      </c>
      <c r="D23" s="5">
        <f t="shared" si="4"/>
        <v>0</v>
      </c>
      <c r="E23" s="6"/>
      <c r="F23" s="5"/>
    </row>
    <row r="24" spans="1:6">
      <c r="A24" s="3">
        <v>19</v>
      </c>
      <c r="B24" s="4" t="s">
        <v>180</v>
      </c>
      <c r="C24" s="4" t="s">
        <v>181</v>
      </c>
      <c r="D24" s="5">
        <f t="shared" si="4"/>
        <v>0</v>
      </c>
      <c r="E24" s="6"/>
      <c r="F24" s="5"/>
    </row>
    <row r="25" spans="1:6">
      <c r="A25" s="3">
        <v>20</v>
      </c>
      <c r="B25" s="4" t="s">
        <v>182</v>
      </c>
      <c r="C25" s="4" t="s">
        <v>183</v>
      </c>
      <c r="D25" s="5">
        <f t="shared" si="4"/>
        <v>208600</v>
      </c>
      <c r="E25" s="6"/>
      <c r="F25" s="5">
        <v>208600</v>
      </c>
    </row>
    <row r="26" spans="1:6">
      <c r="A26" s="3">
        <v>21</v>
      </c>
      <c r="B26" s="4" t="s">
        <v>184</v>
      </c>
      <c r="C26" s="4" t="s">
        <v>185</v>
      </c>
      <c r="D26" s="5">
        <f t="shared" si="4"/>
        <v>144800</v>
      </c>
      <c r="E26" s="6"/>
      <c r="F26" s="5">
        <v>144800</v>
      </c>
    </row>
    <row r="27" spans="1:6">
      <c r="A27" s="3">
        <v>22</v>
      </c>
      <c r="B27" s="4" t="s">
        <v>186</v>
      </c>
      <c r="C27" s="4" t="s">
        <v>187</v>
      </c>
      <c r="D27" s="5">
        <f t="shared" si="4"/>
        <v>0</v>
      </c>
      <c r="E27" s="6"/>
      <c r="F27" s="5"/>
    </row>
    <row r="28" spans="1:6">
      <c r="A28" s="3">
        <v>23</v>
      </c>
      <c r="B28" s="4" t="s">
        <v>188</v>
      </c>
      <c r="C28" s="4" t="s">
        <v>189</v>
      </c>
      <c r="D28" s="5">
        <f t="shared" si="4"/>
        <v>0</v>
      </c>
      <c r="E28" s="6"/>
      <c r="F28" s="5"/>
    </row>
    <row r="29" spans="1:6">
      <c r="A29" s="3">
        <v>24</v>
      </c>
      <c r="B29" s="4" t="s">
        <v>190</v>
      </c>
      <c r="C29" s="4" t="s">
        <v>191</v>
      </c>
      <c r="D29" s="5">
        <f t="shared" si="4"/>
        <v>103300</v>
      </c>
      <c r="E29" s="6"/>
      <c r="F29" s="5">
        <v>103300</v>
      </c>
    </row>
    <row r="30" spans="1:6">
      <c r="A30" s="3">
        <v>25</v>
      </c>
      <c r="B30" s="4" t="s">
        <v>192</v>
      </c>
      <c r="C30" s="4" t="s">
        <v>193</v>
      </c>
      <c r="D30" s="5">
        <f>SUM(D31:D34)</f>
        <v>579900</v>
      </c>
      <c r="E30" s="5">
        <f t="shared" ref="E30:F30" si="5">SUM(E31:E34)</f>
        <v>579900</v>
      </c>
      <c r="F30" s="5">
        <f t="shared" si="5"/>
        <v>0</v>
      </c>
    </row>
    <row r="31" spans="1:6">
      <c r="A31" s="3">
        <v>26</v>
      </c>
      <c r="B31" s="4" t="s">
        <v>194</v>
      </c>
      <c r="C31" s="4" t="s">
        <v>195</v>
      </c>
      <c r="D31" s="5">
        <f>E31+F31</f>
        <v>0</v>
      </c>
      <c r="E31" s="5"/>
      <c r="F31" s="6"/>
    </row>
    <row r="32" spans="1:6">
      <c r="A32" s="3">
        <v>27</v>
      </c>
      <c r="B32" s="4" t="s">
        <v>196</v>
      </c>
      <c r="C32" s="4" t="s">
        <v>197</v>
      </c>
      <c r="D32" s="5">
        <f t="shared" ref="D32:D34" si="6">E32+F32</f>
        <v>489600</v>
      </c>
      <c r="E32" s="5">
        <v>489600</v>
      </c>
      <c r="F32" s="6"/>
    </row>
    <row r="33" spans="1:6">
      <c r="A33" s="3">
        <v>28</v>
      </c>
      <c r="B33" s="4" t="s">
        <v>198</v>
      </c>
      <c r="C33" s="4" t="s">
        <v>199</v>
      </c>
      <c r="D33" s="5">
        <f t="shared" si="6"/>
        <v>87200</v>
      </c>
      <c r="E33" s="5">
        <v>87200</v>
      </c>
      <c r="F33" s="6"/>
    </row>
    <row r="34" spans="1:6">
      <c r="A34" s="3">
        <v>29</v>
      </c>
      <c r="B34" s="4" t="s">
        <v>200</v>
      </c>
      <c r="C34" s="4" t="s">
        <v>201</v>
      </c>
      <c r="D34" s="5">
        <f t="shared" si="6"/>
        <v>3100</v>
      </c>
      <c r="E34" s="5">
        <v>3100</v>
      </c>
      <c r="F34" s="6"/>
    </row>
    <row r="35" spans="1:6">
      <c r="A35" s="3">
        <v>30</v>
      </c>
      <c r="B35" s="4" t="s">
        <v>202</v>
      </c>
      <c r="C35" s="4" t="s">
        <v>203</v>
      </c>
      <c r="D35" s="5">
        <f>D36</f>
        <v>0</v>
      </c>
      <c r="E35" s="5">
        <f t="shared" ref="E35:F35" si="7">E36</f>
        <v>0</v>
      </c>
      <c r="F35" s="5">
        <f t="shared" si="7"/>
        <v>0</v>
      </c>
    </row>
    <row r="36" spans="1:6">
      <c r="A36" s="3">
        <v>31</v>
      </c>
      <c r="B36" s="4" t="s">
        <v>204</v>
      </c>
      <c r="C36" s="4" t="s">
        <v>205</v>
      </c>
      <c r="D36" s="5">
        <f>E36+F36</f>
        <v>0</v>
      </c>
      <c r="E36" s="6"/>
      <c r="F36" s="5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14" sqref="D14"/>
    </sheetView>
  </sheetViews>
  <sheetFormatPr defaultColWidth="12.25" defaultRowHeight="15"/>
  <cols>
    <col min="1" max="1" width="9.5" style="12" customWidth="1"/>
    <col min="2" max="2" width="12.25" style="13"/>
    <col min="3" max="3" width="44.625" style="13" customWidth="1"/>
    <col min="4" max="4" width="12.25" style="14"/>
    <col min="5" max="5" width="15.875" style="14" customWidth="1"/>
    <col min="6" max="6" width="14.75" style="14" customWidth="1"/>
    <col min="7" max="16384" width="12.25" style="10"/>
  </cols>
  <sheetData>
    <row r="1" spans="1:6" ht="14.25">
      <c r="A1" s="20" t="s">
        <v>206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253</v>
      </c>
      <c r="B2" s="22" t="s">
        <v>1</v>
      </c>
      <c r="C2" s="22" t="s">
        <v>1</v>
      </c>
      <c r="D2" s="22" t="s">
        <v>1</v>
      </c>
      <c r="E2" s="19" t="s">
        <v>252</v>
      </c>
      <c r="F2" s="1" t="s">
        <v>251</v>
      </c>
    </row>
    <row r="3" spans="1:6" ht="13.5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7</v>
      </c>
      <c r="B4" s="8" t="s">
        <v>57</v>
      </c>
      <c r="C4" s="8" t="s">
        <v>58</v>
      </c>
      <c r="D4" s="23" t="s">
        <v>1</v>
      </c>
      <c r="E4" s="23" t="s">
        <v>1</v>
      </c>
      <c r="F4" s="23" t="s">
        <v>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6"/>
      <c r="E6" s="6"/>
      <c r="F6" s="6"/>
    </row>
    <row r="7" spans="1:6">
      <c r="A7" s="3">
        <v>2</v>
      </c>
      <c r="B7" s="4" t="s">
        <v>207</v>
      </c>
      <c r="C7" s="4" t="s">
        <v>208</v>
      </c>
      <c r="D7" s="6">
        <f>D8</f>
        <v>0</v>
      </c>
      <c r="E7" s="6">
        <f t="shared" ref="E7:F7" si="0">E8</f>
        <v>0</v>
      </c>
      <c r="F7" s="6">
        <f t="shared" si="0"/>
        <v>0</v>
      </c>
    </row>
    <row r="8" spans="1:6">
      <c r="A8" s="3">
        <v>3</v>
      </c>
      <c r="B8" s="4" t="s">
        <v>209</v>
      </c>
      <c r="C8" s="4" t="s">
        <v>210</v>
      </c>
      <c r="D8" s="6">
        <f>D9</f>
        <v>0</v>
      </c>
      <c r="E8" s="6">
        <f t="shared" ref="E8:F8" si="1">E9</f>
        <v>0</v>
      </c>
      <c r="F8" s="6">
        <f t="shared" si="1"/>
        <v>0</v>
      </c>
    </row>
    <row r="9" spans="1:6">
      <c r="A9" s="3">
        <v>4</v>
      </c>
      <c r="B9" s="4" t="s">
        <v>211</v>
      </c>
      <c r="C9" s="4" t="s">
        <v>212</v>
      </c>
      <c r="D9" s="6">
        <f>E9+F9</f>
        <v>0</v>
      </c>
      <c r="E9" s="6"/>
      <c r="F9" s="6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5" sqref="E5"/>
    </sheetView>
  </sheetViews>
  <sheetFormatPr defaultColWidth="8.875" defaultRowHeight="15"/>
  <cols>
    <col min="1" max="1" width="7.125" style="12" customWidth="1"/>
    <col min="2" max="2" width="21.375" style="13" customWidth="1"/>
    <col min="3" max="3" width="28.625" style="13" customWidth="1"/>
    <col min="4" max="6" width="28.625" style="14" customWidth="1"/>
    <col min="7" max="16384" width="8.875" style="10"/>
  </cols>
  <sheetData>
    <row r="1" spans="1:6" ht="14.25">
      <c r="A1" s="20" t="s">
        <v>213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253</v>
      </c>
      <c r="B2" s="22" t="s">
        <v>1</v>
      </c>
      <c r="C2" s="22" t="s">
        <v>1</v>
      </c>
      <c r="D2" s="22" t="s">
        <v>1</v>
      </c>
      <c r="E2" s="19" t="s">
        <v>252</v>
      </c>
      <c r="F2" s="1" t="s">
        <v>251</v>
      </c>
    </row>
    <row r="3" spans="1:6" ht="21" customHeight="1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1</v>
      </c>
      <c r="B4" s="8" t="s">
        <v>57</v>
      </c>
      <c r="C4" s="8" t="s">
        <v>58</v>
      </c>
      <c r="D4" s="23" t="s">
        <v>1</v>
      </c>
      <c r="E4" s="23" t="s">
        <v>1</v>
      </c>
      <c r="F4" s="23" t="s">
        <v>1</v>
      </c>
    </row>
    <row r="5" spans="1:6" ht="29.25" customHeight="1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/>
      <c r="B6" s="4"/>
      <c r="C6" s="4"/>
      <c r="D6" s="6"/>
      <c r="E6" s="6"/>
      <c r="F6" s="6"/>
    </row>
    <row r="7" spans="1:6">
      <c r="A7" s="3"/>
      <c r="B7" s="4"/>
      <c r="C7" s="4"/>
      <c r="D7" s="6"/>
      <c r="E7" s="6"/>
      <c r="F7" s="6"/>
    </row>
    <row r="8" spans="1:6" ht="24.75" customHeight="1">
      <c r="A8" s="25" t="s">
        <v>214</v>
      </c>
      <c r="B8" s="26"/>
      <c r="C8" s="26"/>
      <c r="D8" s="26"/>
      <c r="E8" s="26"/>
      <c r="F8" s="26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22" sqref="E22"/>
    </sheetView>
  </sheetViews>
  <sheetFormatPr defaultColWidth="8.875" defaultRowHeight="15"/>
  <cols>
    <col min="1" max="1" width="7.125" style="12" customWidth="1"/>
    <col min="2" max="2" width="35.75" style="13" customWidth="1"/>
    <col min="3" max="3" width="19.75" style="14" customWidth="1"/>
    <col min="4" max="4" width="28.625" style="14" customWidth="1"/>
    <col min="5" max="5" width="22.5" style="14" customWidth="1"/>
    <col min="6" max="6" width="26.625" style="14" customWidth="1"/>
    <col min="7" max="16384" width="8.875" style="10"/>
  </cols>
  <sheetData>
    <row r="1" spans="1:6" ht="24" customHeight="1">
      <c r="A1" s="20" t="s">
        <v>227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23.25" customHeight="1">
      <c r="A2" s="21" t="s">
        <v>253</v>
      </c>
      <c r="B2" s="22" t="s">
        <v>1</v>
      </c>
      <c r="C2" s="22" t="s">
        <v>1</v>
      </c>
      <c r="D2" s="22" t="s">
        <v>1</v>
      </c>
      <c r="E2" s="19" t="s">
        <v>252</v>
      </c>
      <c r="F2" s="1" t="s">
        <v>251</v>
      </c>
    </row>
    <row r="3" spans="1:6" ht="13.5">
      <c r="A3" s="23" t="s">
        <v>2</v>
      </c>
      <c r="B3" s="23" t="s">
        <v>5</v>
      </c>
      <c r="C3" s="23" t="s">
        <v>215</v>
      </c>
      <c r="D3" s="23" t="s">
        <v>1</v>
      </c>
      <c r="E3" s="23" t="s">
        <v>1</v>
      </c>
      <c r="F3" s="23" t="s">
        <v>1</v>
      </c>
    </row>
    <row r="4" spans="1:6" ht="13.5">
      <c r="A4" s="23" t="s">
        <v>1</v>
      </c>
      <c r="B4" s="23" t="s">
        <v>1</v>
      </c>
      <c r="C4" s="8" t="s">
        <v>54</v>
      </c>
      <c r="D4" s="8" t="s">
        <v>216</v>
      </c>
      <c r="E4" s="8" t="s">
        <v>217</v>
      </c>
      <c r="F4" s="8" t="s">
        <v>218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 t="s">
        <v>54</v>
      </c>
      <c r="C6" s="6"/>
      <c r="D6" s="6"/>
      <c r="E6" s="6"/>
      <c r="F6" s="6"/>
    </row>
    <row r="7" spans="1:6">
      <c r="A7" s="3">
        <v>2</v>
      </c>
      <c r="B7" s="4" t="s">
        <v>219</v>
      </c>
      <c r="C7" s="6">
        <f>C8+C11+C14</f>
        <v>0</v>
      </c>
      <c r="D7" s="6">
        <f t="shared" ref="D7:E7" si="0">D8+D11+D14</f>
        <v>0</v>
      </c>
      <c r="E7" s="6">
        <f t="shared" si="0"/>
        <v>0</v>
      </c>
      <c r="F7" s="6"/>
    </row>
    <row r="8" spans="1:6">
      <c r="A8" s="3">
        <v>3</v>
      </c>
      <c r="B8" s="4" t="s">
        <v>220</v>
      </c>
      <c r="C8" s="6">
        <f>D8+E8</f>
        <v>0</v>
      </c>
      <c r="D8" s="6"/>
      <c r="E8" s="6"/>
      <c r="F8" s="6"/>
    </row>
    <row r="9" spans="1:6">
      <c r="A9" s="3">
        <v>4</v>
      </c>
      <c r="B9" s="4" t="s">
        <v>221</v>
      </c>
      <c r="C9" s="6"/>
      <c r="D9" s="6"/>
      <c r="E9" s="6"/>
      <c r="F9" s="6"/>
    </row>
    <row r="10" spans="1:6">
      <c r="A10" s="3">
        <v>5</v>
      </c>
      <c r="B10" s="4" t="s">
        <v>222</v>
      </c>
      <c r="C10" s="6"/>
      <c r="D10" s="6"/>
      <c r="E10" s="6"/>
      <c r="F10" s="6"/>
    </row>
    <row r="11" spans="1:6">
      <c r="A11" s="3">
        <v>6</v>
      </c>
      <c r="B11" s="4" t="s">
        <v>223</v>
      </c>
      <c r="C11" s="6">
        <f>D11+E11</f>
        <v>0</v>
      </c>
      <c r="D11" s="6"/>
      <c r="E11" s="6"/>
      <c r="F11" s="6"/>
    </row>
    <row r="12" spans="1:6">
      <c r="A12" s="3">
        <v>7</v>
      </c>
      <c r="B12" s="4" t="s">
        <v>224</v>
      </c>
      <c r="C12" s="6"/>
      <c r="D12" s="6"/>
      <c r="E12" s="6"/>
      <c r="F12" s="6"/>
    </row>
    <row r="13" spans="1:6">
      <c r="A13" s="3">
        <v>8</v>
      </c>
      <c r="B13" s="4" t="s">
        <v>225</v>
      </c>
      <c r="C13" s="5"/>
      <c r="D13" s="5"/>
      <c r="E13" s="6"/>
      <c r="F13" s="6"/>
    </row>
    <row r="14" spans="1:6">
      <c r="A14" s="3">
        <v>9</v>
      </c>
      <c r="B14" s="4" t="s">
        <v>226</v>
      </c>
      <c r="C14" s="5">
        <f>D14+E14</f>
        <v>0</v>
      </c>
      <c r="D14" s="5"/>
      <c r="E14" s="6"/>
      <c r="F14" s="6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2022-08-30T09:10:15Z</dcterms:modified>
</cp:coreProperties>
</file>