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19425" windowHeight="10305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9" l="1"/>
  <c r="F33" i="9"/>
  <c r="F11" i="9"/>
  <c r="F7" i="9" s="1"/>
  <c r="E10" i="11"/>
  <c r="G11" i="2"/>
  <c r="F11" i="2"/>
  <c r="F30" i="3"/>
  <c r="F6" i="9" l="1"/>
  <c r="F18" i="3"/>
  <c r="E7" i="3"/>
  <c r="E35" i="9"/>
  <c r="C36" i="1"/>
  <c r="D7" i="6" l="1"/>
  <c r="E7" i="6"/>
  <c r="C7" i="6"/>
  <c r="C14" i="6"/>
  <c r="C11" i="6"/>
  <c r="C8" i="6"/>
  <c r="E8" i="4"/>
  <c r="E7" i="4" s="1"/>
  <c r="F8" i="4"/>
  <c r="F7" i="4" s="1"/>
  <c r="D8" i="4"/>
  <c r="D7" i="4" s="1"/>
  <c r="D9" i="4"/>
  <c r="E35" i="3" l="1"/>
  <c r="F35" i="3"/>
  <c r="D35" i="3"/>
  <c r="D36" i="3"/>
  <c r="E30" i="3"/>
  <c r="E6" i="3" s="1"/>
  <c r="D32" i="3"/>
  <c r="D33" i="3"/>
  <c r="D34" i="3"/>
  <c r="D31" i="3"/>
  <c r="E18" i="3"/>
  <c r="D20" i="3"/>
  <c r="D21" i="3"/>
  <c r="D22" i="3"/>
  <c r="D23" i="3"/>
  <c r="D24" i="3"/>
  <c r="D25" i="3"/>
  <c r="D26" i="3"/>
  <c r="D27" i="3"/>
  <c r="D28" i="3"/>
  <c r="D29" i="3"/>
  <c r="D19" i="3"/>
  <c r="F7" i="3"/>
  <c r="F6" i="3" s="1"/>
  <c r="D8" i="3"/>
  <c r="D9" i="3"/>
  <c r="D10" i="3"/>
  <c r="D11" i="3"/>
  <c r="D12" i="3"/>
  <c r="D13" i="3"/>
  <c r="D14" i="3"/>
  <c r="D15" i="3"/>
  <c r="D16" i="3"/>
  <c r="D17" i="3"/>
  <c r="D30" i="3" l="1"/>
  <c r="D18" i="3"/>
  <c r="D7" i="3"/>
  <c r="F46" i="2"/>
  <c r="F45" i="2" s="1"/>
  <c r="G46" i="2"/>
  <c r="G45" i="2" s="1"/>
  <c r="H46" i="2"/>
  <c r="H45" i="2" s="1"/>
  <c r="E47" i="2"/>
  <c r="D47" i="2" s="1"/>
  <c r="D46" i="2" s="1"/>
  <c r="D45" i="2" s="1"/>
  <c r="F43" i="2"/>
  <c r="F42" i="2" s="1"/>
  <c r="G43" i="2"/>
  <c r="G42" i="2" s="1"/>
  <c r="H43" i="2"/>
  <c r="H42" i="2" s="1"/>
  <c r="E44" i="2"/>
  <c r="E43" i="2" s="1"/>
  <c r="E42" i="2" s="1"/>
  <c r="F38" i="2"/>
  <c r="G38" i="2"/>
  <c r="H38" i="2"/>
  <c r="F39" i="2"/>
  <c r="G39" i="2"/>
  <c r="H39" i="2"/>
  <c r="E41" i="2"/>
  <c r="D41" i="2" s="1"/>
  <c r="E40" i="2"/>
  <c r="D40" i="2" s="1"/>
  <c r="F33" i="2"/>
  <c r="F32" i="2" s="1"/>
  <c r="G33" i="2"/>
  <c r="G32" i="2" s="1"/>
  <c r="H33" i="2"/>
  <c r="H32" i="2" s="1"/>
  <c r="E35" i="2"/>
  <c r="D35" i="2" s="1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D30" i="2"/>
  <c r="D29" i="2" s="1"/>
  <c r="E31" i="2"/>
  <c r="E30" i="2" s="1"/>
  <c r="E29" i="2" s="1"/>
  <c r="D31" i="2"/>
  <c r="F25" i="2"/>
  <c r="G25" i="2"/>
  <c r="H25" i="2"/>
  <c r="E25" i="2"/>
  <c r="E27" i="2"/>
  <c r="D27" i="2" s="1"/>
  <c r="E28" i="2"/>
  <c r="D28" i="2" s="1"/>
  <c r="E26" i="2"/>
  <c r="D26" i="2"/>
  <c r="H23" i="2"/>
  <c r="G23" i="2"/>
  <c r="F23" i="2"/>
  <c r="E24" i="2"/>
  <c r="D24" i="2" s="1"/>
  <c r="D23" i="2" s="1"/>
  <c r="F21" i="2"/>
  <c r="G21" i="2"/>
  <c r="H21" i="2"/>
  <c r="E22" i="2"/>
  <c r="E21" i="2" s="1"/>
  <c r="D18" i="2"/>
  <c r="F19" i="2"/>
  <c r="G19" i="2"/>
  <c r="H19" i="2"/>
  <c r="E20" i="2"/>
  <c r="E19" i="2" s="1"/>
  <c r="H8" i="2"/>
  <c r="H11" i="2"/>
  <c r="H17" i="2"/>
  <c r="F17" i="2"/>
  <c r="G17" i="2"/>
  <c r="E18" i="2"/>
  <c r="E17" i="2" s="1"/>
  <c r="D17" i="2" s="1"/>
  <c r="F8" i="2"/>
  <c r="G8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D33" i="2" l="1"/>
  <c r="D32" i="2" s="1"/>
  <c r="D39" i="2"/>
  <c r="D38" i="2" s="1"/>
  <c r="E39" i="2"/>
  <c r="E38" i="2" s="1"/>
  <c r="D6" i="3"/>
  <c r="D25" i="2"/>
  <c r="G7" i="2"/>
  <c r="G6" i="2" s="1"/>
  <c r="H7" i="2"/>
  <c r="H6" i="2" s="1"/>
  <c r="E33" i="2"/>
  <c r="E32" i="2" s="1"/>
  <c r="E11" i="2"/>
  <c r="F7" i="2"/>
  <c r="F6" i="2" s="1"/>
  <c r="D44" i="2"/>
  <c r="D43" i="2" s="1"/>
  <c r="D42" i="2" s="1"/>
  <c r="D20" i="2"/>
  <c r="D19" i="2" s="1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/>
  <c r="E30" i="11"/>
  <c r="E25" i="11"/>
  <c r="E18" i="11"/>
  <c r="E15" i="11"/>
  <c r="E13" i="11"/>
  <c r="E12" i="11"/>
  <c r="C36" i="11"/>
  <c r="C41" i="11" s="1"/>
  <c r="F49" i="10"/>
  <c r="F48" i="10"/>
  <c r="E49" i="10"/>
  <c r="E48" i="10" s="1"/>
  <c r="F46" i="10"/>
  <c r="F45" i="10" s="1"/>
  <c r="E46" i="10"/>
  <c r="E45" i="10" s="1"/>
  <c r="F43" i="10"/>
  <c r="F42" i="10"/>
  <c r="E43" i="10"/>
  <c r="E42" i="10" s="1"/>
  <c r="F39" i="10"/>
  <c r="F38" i="10" s="1"/>
  <c r="E39" i="10"/>
  <c r="E38" i="10" s="1"/>
  <c r="F33" i="10"/>
  <c r="F32" i="10"/>
  <c r="E33" i="10"/>
  <c r="E32" i="10" s="1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E7" i="10" s="1"/>
  <c r="F8" i="10"/>
  <c r="E8" i="10"/>
  <c r="D50" i="10"/>
  <c r="D49" i="10" s="1"/>
  <c r="D48" i="10" s="1"/>
  <c r="D47" i="10"/>
  <c r="D46" i="10" s="1"/>
  <c r="D45" i="10" s="1"/>
  <c r="D43" i="10"/>
  <c r="D42" i="10" s="1"/>
  <c r="D44" i="10"/>
  <c r="D41" i="10"/>
  <c r="D39" i="10" s="1"/>
  <c r="D38" i="10" s="1"/>
  <c r="D40" i="10"/>
  <c r="D34" i="10"/>
  <c r="D35" i="10"/>
  <c r="D36" i="10"/>
  <c r="D37" i="10"/>
  <c r="D31" i="10"/>
  <c r="D30" i="10" s="1"/>
  <c r="D29" i="10" s="1"/>
  <c r="D28" i="10"/>
  <c r="D27" i="10"/>
  <c r="D26" i="10"/>
  <c r="D25" i="10" s="1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2" i="10"/>
  <c r="D9" i="10"/>
  <c r="D8" i="10" s="1"/>
  <c r="D10" i="10"/>
  <c r="E7" i="2" l="1"/>
  <c r="E6" i="2" s="1"/>
  <c r="D33" i="10"/>
  <c r="D32" i="10" s="1"/>
  <c r="E36" i="11"/>
  <c r="E41" i="11" s="1"/>
  <c r="D11" i="10"/>
  <c r="D7" i="10" s="1"/>
  <c r="D7" i="2"/>
  <c r="D6" i="2" s="1"/>
  <c r="E6" i="10"/>
  <c r="F7" i="10"/>
  <c r="F6" i="10" s="1"/>
  <c r="E50" i="9"/>
  <c r="E49" i="9" s="1"/>
  <c r="E48" i="9" s="1"/>
  <c r="E47" i="9"/>
  <c r="E46" i="9" s="1"/>
  <c r="E45" i="9" s="1"/>
  <c r="E44" i="9"/>
  <c r="E43" i="9" s="1"/>
  <c r="E42" i="9" s="1"/>
  <c r="E41" i="9"/>
  <c r="E40" i="9"/>
  <c r="D40" i="9" s="1"/>
  <c r="E36" i="9"/>
  <c r="D36" i="9" s="1"/>
  <c r="E37" i="9"/>
  <c r="D37" i="9" s="1"/>
  <c r="E34" i="9"/>
  <c r="D34" i="9" s="1"/>
  <c r="E31" i="9"/>
  <c r="D31" i="9" s="1"/>
  <c r="D30" i="9" s="1"/>
  <c r="D29" i="9" s="1"/>
  <c r="E27" i="9"/>
  <c r="D27" i="9" s="1"/>
  <c r="E28" i="9"/>
  <c r="D28" i="9" s="1"/>
  <c r="E26" i="9"/>
  <c r="E25" i="9" s="1"/>
  <c r="E24" i="9"/>
  <c r="E23" i="9" s="1"/>
  <c r="E22" i="9"/>
  <c r="D22" i="9" s="1"/>
  <c r="D21" i="9" s="1"/>
  <c r="E20" i="9"/>
  <c r="D20" i="9" s="1"/>
  <c r="D19" i="9" s="1"/>
  <c r="E18" i="9"/>
  <c r="D18" i="9" s="1"/>
  <c r="D17" i="9" s="1"/>
  <c r="E13" i="9"/>
  <c r="D13" i="9" s="1"/>
  <c r="E14" i="9"/>
  <c r="D14" i="9" s="1"/>
  <c r="E15" i="9"/>
  <c r="D15" i="9" s="1"/>
  <c r="E16" i="9"/>
  <c r="D16" i="9" s="1"/>
  <c r="E12" i="9"/>
  <c r="D12" i="9" s="1"/>
  <c r="E10" i="9"/>
  <c r="D10" i="9" s="1"/>
  <c r="M49" i="9"/>
  <c r="M48" i="9" s="1"/>
  <c r="M46" i="9"/>
  <c r="M45" i="9"/>
  <c r="M43" i="9"/>
  <c r="M42" i="9" s="1"/>
  <c r="M39" i="9"/>
  <c r="M38" i="9"/>
  <c r="M33" i="9"/>
  <c r="M32" i="9" s="1"/>
  <c r="M30" i="9"/>
  <c r="M29" i="9"/>
  <c r="M25" i="9"/>
  <c r="M23" i="9"/>
  <c r="M21" i="9"/>
  <c r="M19" i="9"/>
  <c r="M17" i="9"/>
  <c r="M11" i="9"/>
  <c r="M8" i="9"/>
  <c r="E9" i="9"/>
  <c r="D9" i="9" s="1"/>
  <c r="E36" i="1"/>
  <c r="E38" i="1" s="1"/>
  <c r="C38" i="1"/>
  <c r="E8" i="9" l="1"/>
  <c r="E19" i="9"/>
  <c r="E39" i="9"/>
  <c r="E38" i="9" s="1"/>
  <c r="E33" i="9"/>
  <c r="E32" i="9" s="1"/>
  <c r="D6" i="10"/>
  <c r="D35" i="9"/>
  <c r="D33" i="9" s="1"/>
  <c r="D32" i="9" s="1"/>
  <c r="D41" i="9"/>
  <c r="D39" i="9" s="1"/>
  <c r="D38" i="9" s="1"/>
  <c r="D47" i="9"/>
  <c r="D46" i="9" s="1"/>
  <c r="D45" i="9" s="1"/>
  <c r="E11" i="9"/>
  <c r="E30" i="9"/>
  <c r="E29" i="9" s="1"/>
  <c r="E17" i="9"/>
  <c r="D24" i="9"/>
  <c r="D23" i="9" s="1"/>
  <c r="E21" i="9"/>
  <c r="D26" i="9"/>
  <c r="D25" i="9" s="1"/>
  <c r="D44" i="9"/>
  <c r="D43" i="9" s="1"/>
  <c r="D42" i="9" s="1"/>
  <c r="D50" i="9"/>
  <c r="D49" i="9" s="1"/>
  <c r="D48" i="9" s="1"/>
  <c r="M7" i="9"/>
  <c r="M6" i="9" s="1"/>
  <c r="D11" i="9"/>
  <c r="D8" i="9"/>
  <c r="D7" i="9" l="1"/>
  <c r="D6" i="9" s="1"/>
  <c r="E7" i="9"/>
  <c r="E6" i="9" s="1"/>
</calcChain>
</file>

<file path=xl/sharedStrings.xml><?xml version="1.0" encoding="utf-8"?>
<sst xmlns="http://schemas.openxmlformats.org/spreadsheetml/2006/main" count="705" uniqueCount="259">
  <si>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</si>
  <si>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</si>
  <si>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</si>
  <si>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</si>
  <si>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</si>
  <si>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</si>
  <si>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</si>
  <si>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</si>
  <si>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</si>
  <si>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</si>
  <si>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</si>
  <si>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</si>
  <si>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</si>
  <si>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</si>
  <si>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</si>
  <si>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</si>
  <si>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</si>
  <si>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</si>
  <si>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</si>
  <si>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</si>
  <si>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</si>
  <si>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</si>
  <si>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</si>
  <si>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</si>
  <si>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</si>
  <si>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</si>
  <si>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</si>
  <si>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</si>
  <si>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</si>
  <si>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</si>
  <si>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</si>
  <si>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</si>
  <si>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</si>
  <si>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</si>
  <si>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</si>
  <si>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</si>
  <si>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</si>
  <si>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</si>
  <si>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</si>
  <si>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</si>
  <si>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</si>
  <si>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</si>
  <si>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</si>
  <si>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</si>
  <si>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</si>
  <si>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</si>
  <si>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</si>
  <si>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</si>
  <si>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</si>
  <si>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</si>
  <si>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</si>
  <si>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</si>
  <si>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</si>
  <si>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预算单位编码及名称：360</t>
    <phoneticPr fontId="3" type="noConversion"/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</si>
  <si>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</si>
  <si>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</si>
  <si>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</si>
  <si>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</si>
  <si>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</si>
  <si>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</si>
  <si>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</si>
  <si>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</si>
  <si>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</si>
  <si>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</si>
  <si>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</si>
  <si>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</si>
  <si>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</si>
  <si>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</si>
  <si>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</si>
  <si>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</si>
  <si>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</si>
  <si>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</si>
  <si>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</si>
  <si>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</si>
  <si>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</si>
  <si>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</si>
  <si>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</si>
  <si>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</si>
  <si>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</si>
  <si>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</si>
  <si>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</si>
  <si>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</si>
  <si>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</si>
  <si>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</si>
  <si>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</si>
  <si>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</si>
  <si>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</si>
  <si>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</si>
  <si>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</si>
  <si>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</si>
  <si>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</si>
  <si>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</si>
  <si>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</si>
  <si>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</si>
  <si>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</si>
  <si>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</si>
  <si>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</si>
  <si>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</si>
  <si>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</si>
  <si>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</si>
  <si>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</si>
  <si>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</si>
  <si>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</si>
  <si>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</si>
  <si>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</si>
  <si>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</si>
  <si>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</si>
  <si>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</si>
  <si>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</si>
  <si>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</si>
  <si>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</si>
  <si>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</si>
  <si>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</si>
  <si>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</si>
  <si>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</si>
  <si>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</si>
  <si>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</si>
  <si>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</si>
  <si>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</si>
  <si>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</si>
  <si>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</si>
  <si>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</si>
  <si>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</si>
  <si>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</si>
  <si>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</si>
  <si>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</si>
  <si>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</si>
  <si>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</si>
  <si>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</si>
  <si>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</si>
  <si>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</si>
  <si>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</si>
  <si>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</si>
  <si>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</si>
  <si>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</si>
  <si>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</si>
  <si>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</si>
  <si>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</si>
  <si>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</si>
  <si>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</si>
  <si>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</si>
  <si>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</si>
  <si>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</si>
  <si>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</si>
  <si>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</si>
  <si>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</si>
  <si>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</si>
  <si>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</si>
  <si>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</si>
  <si>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</si>
  <si>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</si>
  <si>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</si>
  <si>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</si>
  <si>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</si>
  <si>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</si>
  <si>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</si>
  <si>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</si>
  <si>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</si>
  <si>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</si>
  <si>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</si>
  <si>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</si>
  <si>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</si>
  <si>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</si>
  <si>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</si>
  <si>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</si>
  <si>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</si>
  <si>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</si>
  <si>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</si>
  <si>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</si>
  <si>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</si>
  <si>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</si>
  <si>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</si>
  <si>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</si>
  <si>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</si>
  <si>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</si>
  <si>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</si>
  <si>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</si>
  <si>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</si>
  <si>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</si>
  <si>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</si>
  <si>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</si>
  <si>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</si>
  <si>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</si>
  <si>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</si>
  <si>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</si>
  <si>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</si>
  <si>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</si>
  <si>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</si>
  <si>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</si>
  <si>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</si>
  <si>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</si>
  <si>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</si>
  <si>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</si>
  <si>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</si>
  <si>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</si>
  <si>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</si>
  <si>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</si>
  <si>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</si>
  <si>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</si>
  <si>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</si>
  <si>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</si>
  <si>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</si>
  <si>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</si>
  <si>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</si>
  <si>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</si>
  <si>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</si>
  <si>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</si>
  <si>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</si>
  <si>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</si>
  <si>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</si>
  <si>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</si>
  <si>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</si>
  <si>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</si>
  <si>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</si>
  <si>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</si>
  <si>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</si>
  <si>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</si>
  <si>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</si>
  <si>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</si>
  <si>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</si>
  <si>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</si>
  <si>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</si>
  <si>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</si>
  <si>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</si>
  <si>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</si>
  <si>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</si>
  <si>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</si>
  <si>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</si>
  <si>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</si>
  <si>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</si>
  <si>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</si>
  <si>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</si>
  <si>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</si>
  <si>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</si>
  <si>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</si>
  <si>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</si>
  <si>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</si>
  <si>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</si>
  <si>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</si>
  <si>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</si>
  <si>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预算单位编码及名称：360</t>
    <phoneticPr fontId="3" type="noConversion"/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</si>
  <si>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</si>
  <si>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</si>
  <si>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</si>
  <si>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</si>
  <si>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</si>
  <si>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</si>
  <si>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</si>
  <si>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</si>
  <si>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</si>
  <si>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</si>
  <si>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</si>
  <si>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</si>
  <si>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我部门无财政拨款“三公”经费支出数据，以空表列示。</t>
    <phoneticPr fontId="3" type="noConversion"/>
  </si>
  <si>
    <t>我部门无政府基金预算财政拨款支出数据，以空表列示。</t>
    <phoneticPr fontId="3" type="noConversion"/>
  </si>
  <si>
    <t>预算年度：2021</t>
    <phoneticPr fontId="3" type="noConversion"/>
  </si>
  <si>
    <t>预算年度：2021</t>
    <phoneticPr fontId="3" type="noConversion"/>
  </si>
  <si>
    <t>金额单位：元</t>
    <phoneticPr fontId="3" type="noConversion"/>
  </si>
  <si>
    <t>预算单位编码及名称：360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</si>
</sst>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1"/>
      <color rgb="FF000000"/>
      <name val="华文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0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D41" sqref="D41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0" t="s">
        <v>0</v>
      </c>
      <c r="B1" s="20" t="s">
        <v>1</v>
      </c>
      <c r="C1" s="20" t="s">
        <v>1</v>
      </c>
      <c r="D1" s="20" t="s">
        <v>1</v>
      </c>
      <c r="E1" s="20" t="s">
        <v>1</v>
      </c>
    </row>
    <row r="2" spans="1:5" ht="22.5" customHeight="1">
      <c r="A2" s="21" t="s">
        <v>53</v>
      </c>
      <c r="B2" s="22" t="s">
        <v>1</v>
      </c>
      <c r="C2" s="21" t="s">
        <v>1</v>
      </c>
      <c r="D2" s="2" t="s">
        <v>256</v>
      </c>
      <c r="E2" s="1" t="s">
        <v>257</v>
      </c>
    </row>
    <row r="3" spans="1: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</row>
    <row r="4" spans="1:5">
      <c r="A4" s="23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7">
        <v>9175390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7634290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756600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301800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482700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9175390</v>
      </c>
      <c r="D36" s="5" t="s">
        <v>48</v>
      </c>
      <c r="E36" s="6">
        <f>SUM(E6:E35)</f>
        <v>9175390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9175390</v>
      </c>
      <c r="D38" s="5" t="s">
        <v>52</v>
      </c>
      <c r="E38" s="6">
        <f>E36+E37</f>
        <v>9175390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A34" workbookViewId="0">
      <selection activeCell="G47" sqref="G47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20" t="s">
        <v>229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  <c r="J1" s="20" t="s">
        <v>1</v>
      </c>
      <c r="K1" s="20" t="s">
        <v>1</v>
      </c>
      <c r="L1" s="20" t="s">
        <v>1</v>
      </c>
      <c r="M1" s="20" t="s">
        <v>1</v>
      </c>
    </row>
    <row r="2" spans="1:13" ht="13.5">
      <c r="A2" s="21" t="s">
        <v>240</v>
      </c>
      <c r="B2" s="22" t="s">
        <v>1</v>
      </c>
      <c r="C2" s="22" t="s">
        <v>1</v>
      </c>
      <c r="D2" s="22" t="s">
        <v>1</v>
      </c>
      <c r="E2" s="22" t="s">
        <v>1</v>
      </c>
      <c r="F2" s="22" t="s">
        <v>1</v>
      </c>
      <c r="G2" s="22" t="s">
        <v>1</v>
      </c>
      <c r="H2" s="22" t="s">
        <v>1</v>
      </c>
      <c r="I2" s="22" t="s">
        <v>1</v>
      </c>
      <c r="J2" s="24" t="s">
        <v>256</v>
      </c>
      <c r="K2" s="22" t="s">
        <v>1</v>
      </c>
      <c r="L2" s="24" t="s">
        <v>257</v>
      </c>
      <c r="M2" s="22" t="s">
        <v>1</v>
      </c>
    </row>
    <row r="3" spans="1:13" ht="13.5">
      <c r="A3" s="23" t="s">
        <v>2</v>
      </c>
      <c r="B3" s="23" t="s">
        <v>230</v>
      </c>
      <c r="C3" s="23" t="s">
        <v>1</v>
      </c>
      <c r="D3" s="23" t="s">
        <v>55</v>
      </c>
      <c r="E3" s="23" t="s">
        <v>231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232</v>
      </c>
    </row>
    <row r="4" spans="1:13" ht="13.5">
      <c r="A4" s="23" t="s">
        <v>1</v>
      </c>
      <c r="B4" s="10" t="s">
        <v>58</v>
      </c>
      <c r="C4" s="10" t="s">
        <v>59</v>
      </c>
      <c r="D4" s="23" t="s">
        <v>1</v>
      </c>
      <c r="E4" s="10" t="s">
        <v>60</v>
      </c>
      <c r="F4" s="10" t="s">
        <v>233</v>
      </c>
      <c r="G4" s="10" t="s">
        <v>234</v>
      </c>
      <c r="H4" s="10" t="s">
        <v>235</v>
      </c>
      <c r="I4" s="10" t="s">
        <v>236</v>
      </c>
      <c r="J4" s="10" t="s">
        <v>237</v>
      </c>
      <c r="K4" s="10" t="s">
        <v>238</v>
      </c>
      <c r="L4" s="10" t="s">
        <v>239</v>
      </c>
      <c r="M4" s="23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55</v>
      </c>
      <c r="D6" s="6">
        <f>D7+D29+D32+D38+D42+D45+D48</f>
        <v>9175390</v>
      </c>
      <c r="E6" s="6">
        <f>E7+E29+E32+E38+E42+E45+E48</f>
        <v>9175390</v>
      </c>
      <c r="F6" s="6">
        <f>SUM(F7+F29+F32+F38+F42+F45+F48)</f>
        <v>9175390</v>
      </c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63</v>
      </c>
      <c r="C7" s="5" t="s">
        <v>64</v>
      </c>
      <c r="D7" s="6">
        <f>D8+D11+D17+D19+D21+D23+D25</f>
        <v>7634290</v>
      </c>
      <c r="E7" s="6">
        <f>E8+E11+E17+E19+E21+E23+E25</f>
        <v>7634290</v>
      </c>
      <c r="F7" s="6">
        <f>SUM(F8:F12)</f>
        <v>7634290</v>
      </c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65</v>
      </c>
      <c r="C8" s="5" t="s">
        <v>66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67</v>
      </c>
      <c r="C9" s="5" t="s">
        <v>68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69</v>
      </c>
      <c r="C10" s="5" t="s">
        <v>70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71</v>
      </c>
      <c r="C11" s="5" t="s">
        <v>72</v>
      </c>
      <c r="D11" s="6">
        <f>SUM(D12:D16)</f>
        <v>7634290</v>
      </c>
      <c r="E11" s="6">
        <f>SUM(E12:E16)</f>
        <v>7634290</v>
      </c>
      <c r="F11" s="6">
        <f>SUM(F12:F16)</f>
        <v>7634290</v>
      </c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73</v>
      </c>
      <c r="C12" s="5" t="s">
        <v>74</v>
      </c>
      <c r="D12" s="6">
        <f>E12+M12</f>
        <v>0</v>
      </c>
      <c r="E12" s="6">
        <f>SUM(F12:L12)</f>
        <v>0</v>
      </c>
      <c r="F12" s="6"/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75</v>
      </c>
      <c r="C13" s="5" t="s">
        <v>76</v>
      </c>
      <c r="D13" s="6">
        <f t="shared" ref="D13:D16" si="0">E13+M13</f>
        <v>0</v>
      </c>
      <c r="E13" s="6">
        <f t="shared" ref="E13:E31" si="1">SUM(F13:L13)</f>
        <v>0</v>
      </c>
      <c r="F13" s="6"/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77</v>
      </c>
      <c r="C14" s="5" t="s">
        <v>78</v>
      </c>
      <c r="D14" s="6">
        <f t="shared" si="0"/>
        <v>7179534</v>
      </c>
      <c r="E14" s="6">
        <f t="shared" si="1"/>
        <v>7179534</v>
      </c>
      <c r="F14" s="6">
        <v>7179534</v>
      </c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79</v>
      </c>
      <c r="C15" s="5" t="s">
        <v>80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81</v>
      </c>
      <c r="C16" s="5" t="s">
        <v>82</v>
      </c>
      <c r="D16" s="6">
        <f t="shared" si="0"/>
        <v>454756</v>
      </c>
      <c r="E16" s="6">
        <f t="shared" si="1"/>
        <v>454756</v>
      </c>
      <c r="F16" s="6">
        <v>454756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85</v>
      </c>
      <c r="C18" s="5" t="s">
        <v>86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87</v>
      </c>
      <c r="C19" s="5" t="s">
        <v>88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89</v>
      </c>
      <c r="C20" s="5" t="s">
        <v>90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93</v>
      </c>
      <c r="C22" s="5" t="s">
        <v>94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97</v>
      </c>
      <c r="C24" s="5" t="s">
        <v>98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99</v>
      </c>
      <c r="C25" s="5" t="s">
        <v>100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101</v>
      </c>
      <c r="C26" s="5" t="s">
        <v>102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103</v>
      </c>
      <c r="C27" s="5" t="s">
        <v>104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105</v>
      </c>
      <c r="C28" s="5" t="s">
        <v>106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107</v>
      </c>
      <c r="C29" s="5" t="s">
        <v>108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109</v>
      </c>
      <c r="C30" s="5" t="s">
        <v>110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111</v>
      </c>
      <c r="C31" s="5" t="s">
        <v>110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112</v>
      </c>
      <c r="C32" s="5" t="s">
        <v>113</v>
      </c>
      <c r="D32" s="6">
        <f>D33</f>
        <v>756600</v>
      </c>
      <c r="E32" s="6">
        <f>E33</f>
        <v>756600</v>
      </c>
      <c r="F32" s="6">
        <f>F33</f>
        <v>756600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114</v>
      </c>
      <c r="C33" s="5" t="s">
        <v>115</v>
      </c>
      <c r="D33" s="6">
        <f>SUM(D34:D37)</f>
        <v>756600</v>
      </c>
      <c r="E33" s="6">
        <f>SUM(E34:E37)</f>
        <v>756600</v>
      </c>
      <c r="F33" s="6">
        <f>SUM(F34:F37)</f>
        <v>756600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116</v>
      </c>
      <c r="C34" s="5" t="s">
        <v>117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118</v>
      </c>
      <c r="C35" s="5" t="s">
        <v>119</v>
      </c>
      <c r="D35" s="6">
        <f t="shared" ref="D35:D37" si="4">E35+M35</f>
        <v>113100</v>
      </c>
      <c r="E35" s="6">
        <f>SUM(F35:L35)</f>
        <v>113100</v>
      </c>
      <c r="F35" s="6">
        <v>113100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120</v>
      </c>
      <c r="C36" s="5" t="s">
        <v>121</v>
      </c>
      <c r="D36" s="6">
        <f t="shared" si="4"/>
        <v>643500</v>
      </c>
      <c r="E36" s="6">
        <f t="shared" si="3"/>
        <v>643500</v>
      </c>
      <c r="F36" s="6">
        <v>643500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122</v>
      </c>
      <c r="C37" s="5" t="s">
        <v>123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124</v>
      </c>
      <c r="C38" s="5" t="s">
        <v>125</v>
      </c>
      <c r="D38" s="6">
        <f>D39</f>
        <v>301800</v>
      </c>
      <c r="E38" s="6">
        <f>E39</f>
        <v>301800</v>
      </c>
      <c r="F38" s="6">
        <v>301800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126</v>
      </c>
      <c r="C39" s="5" t="s">
        <v>127</v>
      </c>
      <c r="D39" s="6">
        <f>D40+D41</f>
        <v>301800</v>
      </c>
      <c r="E39" s="6">
        <f>E40+E41</f>
        <v>301800</v>
      </c>
      <c r="F39" s="6">
        <v>301800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128</v>
      </c>
      <c r="C40" s="5" t="s">
        <v>129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130</v>
      </c>
      <c r="C41" s="5" t="s">
        <v>131</v>
      </c>
      <c r="D41" s="6">
        <f>E41+M41</f>
        <v>301800</v>
      </c>
      <c r="E41" s="6">
        <f t="shared" si="5"/>
        <v>301800</v>
      </c>
      <c r="F41" s="6">
        <v>301800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132</v>
      </c>
      <c r="C42" s="5" t="s">
        <v>133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134</v>
      </c>
      <c r="C43" s="5" t="s">
        <v>135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136</v>
      </c>
      <c r="C44" s="5" t="s">
        <v>137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138</v>
      </c>
      <c r="C45" s="5" t="s">
        <v>139</v>
      </c>
      <c r="D45" s="6">
        <f>D46</f>
        <v>482700</v>
      </c>
      <c r="E45" s="6">
        <f>E46</f>
        <v>482700</v>
      </c>
      <c r="F45" s="6">
        <v>482700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140</v>
      </c>
      <c r="C46" s="5" t="s">
        <v>141</v>
      </c>
      <c r="D46" s="6">
        <f>D47</f>
        <v>482700</v>
      </c>
      <c r="E46" s="6">
        <f>E47</f>
        <v>482700</v>
      </c>
      <c r="F46" s="6">
        <v>482700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142</v>
      </c>
      <c r="C47" s="5" t="s">
        <v>143</v>
      </c>
      <c r="D47" s="6">
        <f>E47+M47</f>
        <v>482700</v>
      </c>
      <c r="E47" s="6">
        <f t="shared" ref="E47" si="7">SUM(F47:L47)</f>
        <v>482700</v>
      </c>
      <c r="F47" s="6">
        <v>482700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208</v>
      </c>
      <c r="C48" s="5" t="s">
        <v>209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210</v>
      </c>
      <c r="C49" s="5" t="s">
        <v>211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212</v>
      </c>
      <c r="C50" s="5" t="s">
        <v>213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G11" sqref="G11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20" t="s">
        <v>241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</row>
    <row r="2" spans="1:9" ht="24" customHeight="1">
      <c r="A2" s="21" t="s">
        <v>240</v>
      </c>
      <c r="B2" s="21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22" t="s">
        <v>1</v>
      </c>
      <c r="H2" s="12" t="s">
        <v>256</v>
      </c>
      <c r="I2" s="12" t="s">
        <v>257</v>
      </c>
    </row>
    <row r="3" spans="1:9" ht="13.5">
      <c r="A3" s="23" t="s">
        <v>2</v>
      </c>
      <c r="B3" s="23" t="s">
        <v>54</v>
      </c>
      <c r="C3" s="23" t="s">
        <v>1</v>
      </c>
      <c r="D3" s="23" t="s">
        <v>48</v>
      </c>
      <c r="E3" s="23" t="s">
        <v>56</v>
      </c>
      <c r="F3" s="23" t="s">
        <v>57</v>
      </c>
      <c r="G3" s="23" t="s">
        <v>242</v>
      </c>
      <c r="H3" s="23" t="s">
        <v>243</v>
      </c>
      <c r="I3" s="23" t="s">
        <v>244</v>
      </c>
    </row>
    <row r="4" spans="1:9" ht="13.5">
      <c r="A4" s="23" t="s">
        <v>1</v>
      </c>
      <c r="B4" s="10" t="s">
        <v>58</v>
      </c>
      <c r="C4" s="10" t="s">
        <v>59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55</v>
      </c>
      <c r="D6" s="6">
        <f>D7+D29+D32+D38+D42+D45+D48</f>
        <v>9175390</v>
      </c>
      <c r="E6" s="6">
        <f>E7+E29+E32+E38+E42+E45+E48</f>
        <v>8081900</v>
      </c>
      <c r="F6" s="6">
        <f>F7+F29+F32+F38+F42+F45+F48</f>
        <v>1093490</v>
      </c>
      <c r="G6" s="7"/>
      <c r="H6" s="7"/>
      <c r="I6" s="7"/>
    </row>
    <row r="7" spans="1:9">
      <c r="A7" s="4">
        <v>2</v>
      </c>
      <c r="B7" s="5" t="s">
        <v>63</v>
      </c>
      <c r="C7" s="5" t="s">
        <v>64</v>
      </c>
      <c r="D7" s="6">
        <f>D8+D11+D17+D19+D21+D23+D25</f>
        <v>7634290</v>
      </c>
      <c r="E7" s="6">
        <f>E8+E11+E17+E19+E21+E23+E25</f>
        <v>6540800</v>
      </c>
      <c r="F7" s="6">
        <f>F8+F11+F17+F19+F21+F23+F25</f>
        <v>1093490</v>
      </c>
      <c r="G7" s="7"/>
      <c r="H7" s="7"/>
      <c r="I7" s="7"/>
    </row>
    <row r="8" spans="1:9">
      <c r="A8" s="4">
        <v>3</v>
      </c>
      <c r="B8" s="5" t="s">
        <v>65</v>
      </c>
      <c r="C8" s="5" t="s">
        <v>66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67</v>
      </c>
      <c r="C9" s="5" t="s">
        <v>68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69</v>
      </c>
      <c r="C10" s="5" t="s">
        <v>70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71</v>
      </c>
      <c r="C11" s="5" t="s">
        <v>72</v>
      </c>
      <c r="D11" s="6">
        <f>SUM(D12:D16)</f>
        <v>7634290</v>
      </c>
      <c r="E11" s="6">
        <f>SUM(E12:E16)</f>
        <v>6540800</v>
      </c>
      <c r="F11" s="6">
        <f>SUM(F12:F16)</f>
        <v>1093490</v>
      </c>
      <c r="G11" s="7"/>
      <c r="H11" s="7"/>
      <c r="I11" s="7"/>
    </row>
    <row r="12" spans="1:9">
      <c r="A12" s="4">
        <v>7</v>
      </c>
      <c r="B12" s="5" t="s">
        <v>73</v>
      </c>
      <c r="C12" s="5" t="s">
        <v>74</v>
      </c>
      <c r="D12" s="6">
        <f>SUM(E12:F12)</f>
        <v>0</v>
      </c>
      <c r="E12" s="6"/>
      <c r="F12" s="6"/>
      <c r="G12" s="7"/>
      <c r="H12" s="7"/>
      <c r="I12" s="7"/>
    </row>
    <row r="13" spans="1:9">
      <c r="A13" s="4">
        <v>8</v>
      </c>
      <c r="B13" s="5" t="s">
        <v>75</v>
      </c>
      <c r="C13" s="5" t="s">
        <v>76</v>
      </c>
      <c r="D13" s="6">
        <f t="shared" ref="D13:D28" si="0">SUM(E13:F13)</f>
        <v>0</v>
      </c>
      <c r="E13" s="6"/>
      <c r="F13" s="6"/>
      <c r="G13" s="7"/>
      <c r="H13" s="7"/>
      <c r="I13" s="7"/>
    </row>
    <row r="14" spans="1:9">
      <c r="A14" s="4">
        <v>9</v>
      </c>
      <c r="B14" s="5" t="s">
        <v>77</v>
      </c>
      <c r="C14" s="5" t="s">
        <v>78</v>
      </c>
      <c r="D14" s="6">
        <f t="shared" si="0"/>
        <v>7179534</v>
      </c>
      <c r="E14" s="6">
        <v>6540800</v>
      </c>
      <c r="F14" s="6">
        <v>638734</v>
      </c>
      <c r="G14" s="7"/>
      <c r="H14" s="7"/>
      <c r="I14" s="7"/>
    </row>
    <row r="15" spans="1:9">
      <c r="A15" s="4">
        <v>10</v>
      </c>
      <c r="B15" s="5" t="s">
        <v>79</v>
      </c>
      <c r="C15" s="5" t="s">
        <v>80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81</v>
      </c>
      <c r="C16" s="5" t="s">
        <v>82</v>
      </c>
      <c r="D16" s="6">
        <f t="shared" si="0"/>
        <v>454756</v>
      </c>
      <c r="E16" s="6"/>
      <c r="F16" s="6">
        <v>454756</v>
      </c>
      <c r="G16" s="7"/>
      <c r="H16" s="7"/>
      <c r="I16" s="7"/>
    </row>
    <row r="17" spans="1:9">
      <c r="A17" s="4">
        <v>12</v>
      </c>
      <c r="B17" s="5" t="s">
        <v>83</v>
      </c>
      <c r="C17" s="5" t="s">
        <v>84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85</v>
      </c>
      <c r="C18" s="5" t="s">
        <v>86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87</v>
      </c>
      <c r="C19" s="5" t="s">
        <v>88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89</v>
      </c>
      <c r="C20" s="5" t="s">
        <v>90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93</v>
      </c>
      <c r="C22" s="5" t="s">
        <v>94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97</v>
      </c>
      <c r="C24" s="5" t="s">
        <v>98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99</v>
      </c>
      <c r="C25" s="5" t="s">
        <v>100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101</v>
      </c>
      <c r="C26" s="5" t="s">
        <v>102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103</v>
      </c>
      <c r="C27" s="5" t="s">
        <v>104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105</v>
      </c>
      <c r="C28" s="5" t="s">
        <v>106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107</v>
      </c>
      <c r="C29" s="5" t="s">
        <v>108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109</v>
      </c>
      <c r="C30" s="5" t="s">
        <v>110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111</v>
      </c>
      <c r="C31" s="5" t="s">
        <v>110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112</v>
      </c>
      <c r="C32" s="5" t="s">
        <v>113</v>
      </c>
      <c r="D32" s="6">
        <f>D33</f>
        <v>756600</v>
      </c>
      <c r="E32" s="6">
        <f>E33</f>
        <v>756600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114</v>
      </c>
      <c r="C33" s="5" t="s">
        <v>115</v>
      </c>
      <c r="D33" s="6">
        <f>SUM(D34:D37)</f>
        <v>756600</v>
      </c>
      <c r="E33" s="6">
        <f>SUM(E34:E37)</f>
        <v>756600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116</v>
      </c>
      <c r="C34" s="5" t="s">
        <v>117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118</v>
      </c>
      <c r="C35" s="5" t="s">
        <v>119</v>
      </c>
      <c r="D35" s="6">
        <f t="shared" si="3"/>
        <v>113100</v>
      </c>
      <c r="E35" s="6">
        <v>113100</v>
      </c>
      <c r="F35" s="7"/>
      <c r="G35" s="7"/>
      <c r="H35" s="7"/>
      <c r="I35" s="7"/>
    </row>
    <row r="36" spans="1:9">
      <c r="A36" s="4">
        <v>31</v>
      </c>
      <c r="B36" s="5" t="s">
        <v>120</v>
      </c>
      <c r="C36" s="5" t="s">
        <v>121</v>
      </c>
      <c r="D36" s="6">
        <f t="shared" si="3"/>
        <v>643500</v>
      </c>
      <c r="E36" s="6">
        <v>643500</v>
      </c>
      <c r="F36" s="7"/>
      <c r="G36" s="7"/>
      <c r="H36" s="7"/>
      <c r="I36" s="7"/>
    </row>
    <row r="37" spans="1:9">
      <c r="A37" s="4">
        <v>32</v>
      </c>
      <c r="B37" s="5" t="s">
        <v>122</v>
      </c>
      <c r="C37" s="5" t="s">
        <v>123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124</v>
      </c>
      <c r="C38" s="5" t="s">
        <v>125</v>
      </c>
      <c r="D38" s="6">
        <f>D39</f>
        <v>301800</v>
      </c>
      <c r="E38" s="6">
        <f>E39</f>
        <v>301800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126</v>
      </c>
      <c r="C39" s="5" t="s">
        <v>127</v>
      </c>
      <c r="D39" s="6">
        <f>D40+D41</f>
        <v>301800</v>
      </c>
      <c r="E39" s="6">
        <f>E40+E41</f>
        <v>301800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128</v>
      </c>
      <c r="C40" s="5" t="s">
        <v>129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130</v>
      </c>
      <c r="C41" s="5" t="s">
        <v>131</v>
      </c>
      <c r="D41" s="6">
        <f>E41+F41</f>
        <v>301800</v>
      </c>
      <c r="E41" s="6">
        <v>301800</v>
      </c>
      <c r="F41" s="7"/>
      <c r="G41" s="7"/>
      <c r="H41" s="7"/>
      <c r="I41" s="7"/>
    </row>
    <row r="42" spans="1:9">
      <c r="A42" s="4">
        <v>37</v>
      </c>
      <c r="B42" s="5" t="s">
        <v>132</v>
      </c>
      <c r="C42" s="5" t="s">
        <v>133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134</v>
      </c>
      <c r="C43" s="5" t="s">
        <v>135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136</v>
      </c>
      <c r="C44" s="5" t="s">
        <v>137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138</v>
      </c>
      <c r="C45" s="5" t="s">
        <v>139</v>
      </c>
      <c r="D45" s="6">
        <f t="shared" ref="D45:F46" si="6">D46</f>
        <v>482700</v>
      </c>
      <c r="E45" s="6">
        <f t="shared" si="6"/>
        <v>482700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140</v>
      </c>
      <c r="C46" s="5" t="s">
        <v>141</v>
      </c>
      <c r="D46" s="6">
        <f t="shared" si="6"/>
        <v>482700</v>
      </c>
      <c r="E46" s="6">
        <f t="shared" si="6"/>
        <v>482700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142</v>
      </c>
      <c r="C47" s="5" t="s">
        <v>143</v>
      </c>
      <c r="D47" s="6">
        <f>E47+F47</f>
        <v>482700</v>
      </c>
      <c r="E47" s="6">
        <v>482700</v>
      </c>
      <c r="F47" s="7"/>
      <c r="G47" s="7"/>
      <c r="H47" s="7"/>
      <c r="I47" s="7"/>
    </row>
    <row r="48" spans="1:9">
      <c r="A48" s="4">
        <v>43</v>
      </c>
      <c r="B48" s="5" t="s">
        <v>208</v>
      </c>
      <c r="C48" s="5" t="s">
        <v>209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210</v>
      </c>
      <c r="C49" s="5" t="s">
        <v>211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212</v>
      </c>
      <c r="C50" s="5" t="s">
        <v>213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37" workbookViewId="0">
      <selection activeCell="F26" sqref="F26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20" t="s">
        <v>245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</row>
    <row r="2" spans="1:8" ht="13.5">
      <c r="A2" s="21" t="s">
        <v>240</v>
      </c>
      <c r="B2" s="22" t="s">
        <v>1</v>
      </c>
      <c r="C2" s="22" t="s">
        <v>1</v>
      </c>
      <c r="D2" s="22" t="s">
        <v>1</v>
      </c>
      <c r="E2" s="24" t="s">
        <v>1</v>
      </c>
      <c r="F2" s="22" t="s">
        <v>1</v>
      </c>
      <c r="G2" s="12" t="s">
        <v>256</v>
      </c>
      <c r="H2" s="12" t="s">
        <v>257</v>
      </c>
    </row>
    <row r="3" spans="1:8" ht="13.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  <c r="F3" s="23" t="s">
        <v>1</v>
      </c>
      <c r="G3" s="23" t="s">
        <v>1</v>
      </c>
      <c r="H3" s="23" t="s">
        <v>1</v>
      </c>
    </row>
    <row r="4" spans="1:8" ht="27">
      <c r="A4" s="23" t="s">
        <v>1</v>
      </c>
      <c r="B4" s="10" t="s">
        <v>5</v>
      </c>
      <c r="C4" s="10" t="s">
        <v>246</v>
      </c>
      <c r="D4" s="10" t="s">
        <v>5</v>
      </c>
      <c r="E4" s="10" t="s">
        <v>55</v>
      </c>
      <c r="F4" s="18" t="s">
        <v>217</v>
      </c>
      <c r="G4" s="18" t="s">
        <v>247</v>
      </c>
      <c r="H4" s="18" t="s">
        <v>219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248</v>
      </c>
      <c r="C6" s="6">
        <v>9175390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249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250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7634290</v>
      </c>
      <c r="F10" s="6">
        <v>7634290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756600</v>
      </c>
      <c r="F13" s="6">
        <v>756600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301800</v>
      </c>
      <c r="F15" s="6">
        <v>301800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482700</v>
      </c>
      <c r="F25" s="6">
        <v>482700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9175390</v>
      </c>
      <c r="D36" s="5" t="s">
        <v>48</v>
      </c>
      <c r="E36" s="6">
        <f>E10+E12+E13+E15+E18+E25+E30</f>
        <v>9175390</v>
      </c>
      <c r="F36" s="6">
        <f t="shared" ref="F36:G36" si="0">F10+F12+F13+F15+F18+F25+F30</f>
        <v>9175390</v>
      </c>
      <c r="G36" s="6">
        <f t="shared" si="0"/>
        <v>0</v>
      </c>
      <c r="H36" s="7"/>
    </row>
    <row r="37" spans="1:8">
      <c r="A37" s="4">
        <v>32</v>
      </c>
      <c r="B37" s="5" t="s">
        <v>251</v>
      </c>
      <c r="C37" s="6"/>
      <c r="D37" s="5" t="s">
        <v>252</v>
      </c>
      <c r="E37" s="7"/>
      <c r="F37" s="7"/>
      <c r="G37" s="7"/>
      <c r="H37" s="7"/>
    </row>
    <row r="38" spans="1:8">
      <c r="A38" s="4">
        <v>33</v>
      </c>
      <c r="B38" s="5" t="s">
        <v>248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249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250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9175390</v>
      </c>
      <c r="D41" s="5" t="s">
        <v>52</v>
      </c>
      <c r="E41" s="6">
        <f>E36</f>
        <v>9175390</v>
      </c>
      <c r="F41" s="6">
        <f>F36</f>
        <v>9175390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19" zoomScale="85" zoomScaleNormal="85" workbookViewId="0">
      <selection activeCell="F25" sqref="F25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20" t="s">
        <v>144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</row>
    <row r="2" spans="1:8" ht="13.5">
      <c r="A2" s="21" t="s">
        <v>258</v>
      </c>
      <c r="B2" s="22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1" t="s">
        <v>256</v>
      </c>
      <c r="H2" s="1" t="s">
        <v>257</v>
      </c>
    </row>
    <row r="3" spans="1:8" ht="13.5">
      <c r="A3" s="23" t="s">
        <v>2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1</v>
      </c>
      <c r="G3" s="23" t="s">
        <v>1</v>
      </c>
      <c r="H3" s="23" t="s">
        <v>57</v>
      </c>
    </row>
    <row r="4" spans="1:8" ht="13.5">
      <c r="A4" s="23" t="s">
        <v>1</v>
      </c>
      <c r="B4" s="9" t="s">
        <v>58</v>
      </c>
      <c r="C4" s="9" t="s">
        <v>59</v>
      </c>
      <c r="D4" s="23" t="s">
        <v>1</v>
      </c>
      <c r="E4" s="9" t="s">
        <v>60</v>
      </c>
      <c r="F4" s="9" t="s">
        <v>61</v>
      </c>
      <c r="G4" s="9" t="s">
        <v>62</v>
      </c>
      <c r="H4" s="23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55</v>
      </c>
      <c r="D6" s="6">
        <f t="shared" ref="D6:E6" si="0">D7+D29+D32+D38+D42+D45</f>
        <v>9175390</v>
      </c>
      <c r="E6" s="6">
        <f t="shared" si="0"/>
        <v>8081900</v>
      </c>
      <c r="F6" s="6">
        <f>F7+F29+F32+F38+F42+F45</f>
        <v>7925200</v>
      </c>
      <c r="G6" s="6">
        <f t="shared" ref="G6:H6" si="1">G7+G29+G32+G38+G42+G45</f>
        <v>156700</v>
      </c>
      <c r="H6" s="6">
        <f t="shared" si="1"/>
        <v>1093490</v>
      </c>
    </row>
    <row r="7" spans="1:8">
      <c r="A7" s="4">
        <v>2</v>
      </c>
      <c r="B7" s="5" t="s">
        <v>63</v>
      </c>
      <c r="C7" s="5" t="s">
        <v>64</v>
      </c>
      <c r="D7" s="6">
        <f>D8+D11+D17+D19+D21+D23+D25</f>
        <v>7634290</v>
      </c>
      <c r="E7" s="6">
        <f t="shared" ref="E7:H7" si="2">E8+E11+E17+E19+E21+E23+E25</f>
        <v>6540800</v>
      </c>
      <c r="F7" s="6">
        <f t="shared" si="2"/>
        <v>6403900</v>
      </c>
      <c r="G7" s="6">
        <f t="shared" si="2"/>
        <v>136900</v>
      </c>
      <c r="H7" s="6">
        <f t="shared" si="2"/>
        <v>1093490</v>
      </c>
    </row>
    <row r="8" spans="1:8">
      <c r="A8" s="4">
        <v>3</v>
      </c>
      <c r="B8" s="5" t="s">
        <v>65</v>
      </c>
      <c r="C8" s="5" t="s">
        <v>66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67</v>
      </c>
      <c r="C9" s="5" t="s">
        <v>68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69</v>
      </c>
      <c r="C10" s="5" t="s">
        <v>70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71</v>
      </c>
      <c r="C11" s="5" t="s">
        <v>72</v>
      </c>
      <c r="D11" s="6">
        <f>SUM(D12:D16)</f>
        <v>7634290</v>
      </c>
      <c r="E11" s="6">
        <f>SUM(E12:E16)</f>
        <v>6540800</v>
      </c>
      <c r="F11" s="6">
        <f>SUM(F12:F16)</f>
        <v>6403900</v>
      </c>
      <c r="G11" s="6">
        <f>SUM(G12:G16)</f>
        <v>136900</v>
      </c>
      <c r="H11" s="6">
        <f t="shared" ref="H11" si="4">SUM(H12:H16)</f>
        <v>1093490</v>
      </c>
    </row>
    <row r="12" spans="1:8">
      <c r="A12" s="4">
        <v>7</v>
      </c>
      <c r="B12" s="5" t="s">
        <v>73</v>
      </c>
      <c r="C12" s="5" t="s">
        <v>74</v>
      </c>
      <c r="D12" s="6">
        <f>E12+H12</f>
        <v>0</v>
      </c>
      <c r="E12" s="6">
        <f>F12+G12</f>
        <v>0</v>
      </c>
      <c r="F12" s="6"/>
      <c r="G12" s="6"/>
      <c r="H12" s="6"/>
    </row>
    <row r="13" spans="1:8">
      <c r="A13" s="4">
        <v>8</v>
      </c>
      <c r="B13" s="5" t="s">
        <v>75</v>
      </c>
      <c r="C13" s="5" t="s">
        <v>76</v>
      </c>
      <c r="D13" s="6">
        <f t="shared" ref="D13:D17" si="5">E13+H13</f>
        <v>0</v>
      </c>
      <c r="E13" s="6">
        <f t="shared" ref="E13:E18" si="6">F13+G13</f>
        <v>0</v>
      </c>
      <c r="F13" s="6"/>
      <c r="G13" s="6"/>
      <c r="H13" s="6"/>
    </row>
    <row r="14" spans="1:8">
      <c r="A14" s="4">
        <v>9</v>
      </c>
      <c r="B14" s="5" t="s">
        <v>77</v>
      </c>
      <c r="C14" s="5" t="s">
        <v>78</v>
      </c>
      <c r="D14" s="6">
        <f t="shared" si="5"/>
        <v>7179534</v>
      </c>
      <c r="E14" s="6">
        <f t="shared" si="6"/>
        <v>6540800</v>
      </c>
      <c r="F14" s="6">
        <v>6403900</v>
      </c>
      <c r="G14" s="6">
        <v>136900</v>
      </c>
      <c r="H14" s="6">
        <v>638734</v>
      </c>
    </row>
    <row r="15" spans="1:8">
      <c r="A15" s="4">
        <v>10</v>
      </c>
      <c r="B15" s="5" t="s">
        <v>79</v>
      </c>
      <c r="C15" s="5" t="s">
        <v>80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81</v>
      </c>
      <c r="C16" s="5" t="s">
        <v>82</v>
      </c>
      <c r="D16" s="6">
        <f t="shared" si="5"/>
        <v>454756</v>
      </c>
      <c r="E16" s="6">
        <f t="shared" si="6"/>
        <v>0</v>
      </c>
      <c r="F16" s="6"/>
      <c r="G16" s="6"/>
      <c r="H16" s="6">
        <v>454756</v>
      </c>
    </row>
    <row r="17" spans="1:8">
      <c r="A17" s="4">
        <v>12</v>
      </c>
      <c r="B17" s="5" t="s">
        <v>83</v>
      </c>
      <c r="C17" s="5" t="s">
        <v>84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85</v>
      </c>
      <c r="C18" s="5" t="s">
        <v>86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87</v>
      </c>
      <c r="C19" s="5" t="s">
        <v>88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89</v>
      </c>
      <c r="C20" s="5" t="s">
        <v>90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91</v>
      </c>
      <c r="C21" s="5" t="s">
        <v>92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93</v>
      </c>
      <c r="C22" s="5" t="s">
        <v>94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95</v>
      </c>
      <c r="C23" s="5" t="s">
        <v>96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97</v>
      </c>
      <c r="C24" s="5" t="s">
        <v>98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99</v>
      </c>
      <c r="C25" s="5" t="s">
        <v>100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101</v>
      </c>
      <c r="C26" s="5" t="s">
        <v>102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103</v>
      </c>
      <c r="C27" s="5" t="s">
        <v>104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105</v>
      </c>
      <c r="C28" s="5" t="s">
        <v>106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107</v>
      </c>
      <c r="C29" s="5" t="s">
        <v>108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109</v>
      </c>
      <c r="C30" s="5" t="s">
        <v>110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111</v>
      </c>
      <c r="C31" s="5" t="s">
        <v>110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112</v>
      </c>
      <c r="C32" s="5" t="s">
        <v>113</v>
      </c>
      <c r="D32" s="6">
        <f>D33</f>
        <v>756600</v>
      </c>
      <c r="E32" s="6">
        <f t="shared" ref="E32:H32" si="20">E33</f>
        <v>756600</v>
      </c>
      <c r="F32" s="6">
        <f t="shared" si="20"/>
        <v>736800</v>
      </c>
      <c r="G32" s="6">
        <f>G33</f>
        <v>19800</v>
      </c>
      <c r="H32" s="6">
        <f t="shared" si="20"/>
        <v>0</v>
      </c>
    </row>
    <row r="33" spans="1:8">
      <c r="A33" s="4">
        <v>28</v>
      </c>
      <c r="B33" s="5" t="s">
        <v>114</v>
      </c>
      <c r="C33" s="5" t="s">
        <v>115</v>
      </c>
      <c r="D33" s="6">
        <f>SUM(D34:D37)</f>
        <v>756600</v>
      </c>
      <c r="E33" s="6">
        <f>SUM(E34:E37)</f>
        <v>756600</v>
      </c>
      <c r="F33" s="6">
        <f t="shared" ref="F33:H33" si="21">SUM(F34:F37)</f>
        <v>736800</v>
      </c>
      <c r="G33" s="6">
        <f t="shared" si="21"/>
        <v>19800</v>
      </c>
      <c r="H33" s="6">
        <f t="shared" si="21"/>
        <v>0</v>
      </c>
    </row>
    <row r="34" spans="1:8">
      <c r="A34" s="4">
        <v>29</v>
      </c>
      <c r="B34" s="5" t="s">
        <v>116</v>
      </c>
      <c r="C34" s="5" t="s">
        <v>117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118</v>
      </c>
      <c r="C35" s="5" t="s">
        <v>119</v>
      </c>
      <c r="D35" s="6">
        <f t="shared" ref="D35:D37" si="22">E35+H35</f>
        <v>113100</v>
      </c>
      <c r="E35" s="6">
        <f t="shared" ref="E35:E37" si="23">F35+G35</f>
        <v>113100</v>
      </c>
      <c r="F35" s="6">
        <v>93300</v>
      </c>
      <c r="G35" s="6">
        <v>19800</v>
      </c>
      <c r="H35" s="7"/>
    </row>
    <row r="36" spans="1:8">
      <c r="A36" s="4">
        <v>31</v>
      </c>
      <c r="B36" s="5" t="s">
        <v>120</v>
      </c>
      <c r="C36" s="5" t="s">
        <v>121</v>
      </c>
      <c r="D36" s="6">
        <f t="shared" si="22"/>
        <v>643500</v>
      </c>
      <c r="E36" s="6">
        <f t="shared" si="23"/>
        <v>643500</v>
      </c>
      <c r="F36" s="6">
        <v>643500</v>
      </c>
      <c r="G36" s="7"/>
      <c r="H36" s="7"/>
    </row>
    <row r="37" spans="1:8">
      <c r="A37" s="4">
        <v>32</v>
      </c>
      <c r="B37" s="5" t="s">
        <v>122</v>
      </c>
      <c r="C37" s="5" t="s">
        <v>123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124</v>
      </c>
      <c r="C38" s="5" t="s">
        <v>125</v>
      </c>
      <c r="D38" s="6">
        <f>D39</f>
        <v>301800</v>
      </c>
      <c r="E38" s="6">
        <f>E39</f>
        <v>301800</v>
      </c>
      <c r="F38" s="6">
        <f t="shared" ref="F38:H38" si="24">F39</f>
        <v>301800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126</v>
      </c>
      <c r="C39" s="5" t="s">
        <v>127</v>
      </c>
      <c r="D39" s="6">
        <f>SUM(D40:D41)</f>
        <v>301800</v>
      </c>
      <c r="E39" s="6">
        <f>SUM(E40:E41)</f>
        <v>301800</v>
      </c>
      <c r="F39" s="6">
        <f t="shared" ref="F39:H39" si="25">SUM(F40:F41)</f>
        <v>301800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128</v>
      </c>
      <c r="C40" s="5" t="s">
        <v>129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130</v>
      </c>
      <c r="C41" s="5" t="s">
        <v>131</v>
      </c>
      <c r="D41" s="6">
        <f>E41+H41</f>
        <v>301800</v>
      </c>
      <c r="E41" s="6">
        <f>F41+G41</f>
        <v>301800</v>
      </c>
      <c r="F41" s="6">
        <v>301800</v>
      </c>
      <c r="G41" s="7"/>
      <c r="H41" s="7"/>
    </row>
    <row r="42" spans="1:8">
      <c r="A42" s="4">
        <v>37</v>
      </c>
      <c r="B42" s="5" t="s">
        <v>132</v>
      </c>
      <c r="C42" s="5" t="s">
        <v>133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134</v>
      </c>
      <c r="C43" s="5" t="s">
        <v>135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136</v>
      </c>
      <c r="C44" s="5" t="s">
        <v>137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138</v>
      </c>
      <c r="C45" s="5" t="s">
        <v>139</v>
      </c>
      <c r="D45" s="6">
        <f>D46</f>
        <v>482700</v>
      </c>
      <c r="E45" s="6">
        <f>E46</f>
        <v>482700</v>
      </c>
      <c r="F45" s="6">
        <f t="shared" ref="F45:H45" si="28">F46</f>
        <v>482700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140</v>
      </c>
      <c r="C46" s="5" t="s">
        <v>141</v>
      </c>
      <c r="D46" s="6">
        <f>D47</f>
        <v>482700</v>
      </c>
      <c r="E46" s="6">
        <f>E47</f>
        <v>482700</v>
      </c>
      <c r="F46" s="6">
        <f t="shared" ref="F46:H46" si="29">F47</f>
        <v>482700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142</v>
      </c>
      <c r="C47" s="5" t="s">
        <v>143</v>
      </c>
      <c r="D47" s="6">
        <f>E47+H47</f>
        <v>482700</v>
      </c>
      <c r="E47" s="6">
        <f>F47+G47</f>
        <v>482700</v>
      </c>
      <c r="F47" s="6">
        <v>482700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D18" sqref="D18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20" t="s">
        <v>145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53</v>
      </c>
      <c r="B2" s="22" t="s">
        <v>1</v>
      </c>
      <c r="C2" s="22" t="s">
        <v>1</v>
      </c>
      <c r="D2" s="22" t="s">
        <v>1</v>
      </c>
      <c r="E2" s="1" t="s">
        <v>256</v>
      </c>
      <c r="F2" s="1" t="s">
        <v>257</v>
      </c>
    </row>
    <row r="3" spans="1:6" ht="13.5">
      <c r="A3" s="23" t="s">
        <v>2</v>
      </c>
      <c r="B3" s="23" t="s">
        <v>146</v>
      </c>
      <c r="C3" s="23" t="s">
        <v>1</v>
      </c>
      <c r="D3" s="23" t="s">
        <v>147</v>
      </c>
      <c r="E3" s="23" t="s">
        <v>1</v>
      </c>
      <c r="F3" s="23" t="s">
        <v>1</v>
      </c>
    </row>
    <row r="4" spans="1:6" ht="13.5">
      <c r="A4" s="23" t="s">
        <v>7</v>
      </c>
      <c r="B4" s="9" t="s">
        <v>58</v>
      </c>
      <c r="C4" s="9" t="s">
        <v>59</v>
      </c>
      <c r="D4" s="9" t="s">
        <v>55</v>
      </c>
      <c r="E4" s="9" t="s">
        <v>61</v>
      </c>
      <c r="F4" s="9" t="s">
        <v>62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55</v>
      </c>
      <c r="D6" s="6">
        <f>D7+D18+D30+D35</f>
        <v>8081900</v>
      </c>
      <c r="E6" s="6">
        <f t="shared" ref="E6:F6" si="0">E7+E18+E30+E35</f>
        <v>7925200</v>
      </c>
      <c r="F6" s="6">
        <f t="shared" si="0"/>
        <v>156700</v>
      </c>
    </row>
    <row r="7" spans="1:6">
      <c r="A7" s="4">
        <v>2</v>
      </c>
      <c r="B7" s="5" t="s">
        <v>148</v>
      </c>
      <c r="C7" s="5" t="s">
        <v>149</v>
      </c>
      <c r="D7" s="6">
        <f>SUM(D8:D17)</f>
        <v>7831400</v>
      </c>
      <c r="E7" s="6">
        <f>SUM(E8:E17)</f>
        <v>7831400</v>
      </c>
      <c r="F7" s="6">
        <f t="shared" ref="F7" si="1">SUM(F8:F17)</f>
        <v>0</v>
      </c>
    </row>
    <row r="8" spans="1:6">
      <c r="A8" s="4">
        <v>3</v>
      </c>
      <c r="B8" s="5" t="s">
        <v>150</v>
      </c>
      <c r="C8" s="5" t="s">
        <v>151</v>
      </c>
      <c r="D8" s="6">
        <f t="shared" ref="D8:D16" si="2">E8+F8</f>
        <v>2245200</v>
      </c>
      <c r="E8" s="6">
        <v>2245200</v>
      </c>
      <c r="F8" s="7"/>
    </row>
    <row r="9" spans="1:6">
      <c r="A9" s="4">
        <v>4</v>
      </c>
      <c r="B9" s="5" t="s">
        <v>152</v>
      </c>
      <c r="C9" s="5" t="s">
        <v>153</v>
      </c>
      <c r="D9" s="6">
        <f t="shared" si="2"/>
        <v>653900</v>
      </c>
      <c r="E9" s="6">
        <v>653900</v>
      </c>
      <c r="F9" s="7"/>
    </row>
    <row r="10" spans="1:6">
      <c r="A10" s="4">
        <v>5</v>
      </c>
      <c r="B10" s="5" t="s">
        <v>154</v>
      </c>
      <c r="C10" s="5" t="s">
        <v>155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156</v>
      </c>
      <c r="C11" s="5" t="s">
        <v>157</v>
      </c>
      <c r="D11" s="6">
        <f t="shared" si="2"/>
        <v>1772900</v>
      </c>
      <c r="E11" s="6">
        <v>1772900</v>
      </c>
      <c r="F11" s="7"/>
    </row>
    <row r="12" spans="1:6">
      <c r="A12" s="4">
        <v>7</v>
      </c>
      <c r="B12" s="5" t="s">
        <v>158</v>
      </c>
      <c r="C12" s="5" t="s">
        <v>159</v>
      </c>
      <c r="D12" s="6">
        <f t="shared" si="2"/>
        <v>643500</v>
      </c>
      <c r="E12" s="19">
        <v>643500</v>
      </c>
      <c r="F12" s="7"/>
    </row>
    <row r="13" spans="1:6">
      <c r="A13" s="4">
        <v>8</v>
      </c>
      <c r="B13" s="5" t="s">
        <v>160</v>
      </c>
      <c r="C13" s="5" t="s">
        <v>161</v>
      </c>
      <c r="D13" s="6">
        <f t="shared" si="2"/>
        <v>0</v>
      </c>
      <c r="E13" s="19"/>
      <c r="F13" s="7"/>
    </row>
    <row r="14" spans="1:6">
      <c r="A14" s="4">
        <v>9</v>
      </c>
      <c r="B14" s="5" t="s">
        <v>162</v>
      </c>
      <c r="C14" s="5" t="s">
        <v>163</v>
      </c>
      <c r="D14" s="6">
        <f t="shared" si="2"/>
        <v>301800</v>
      </c>
      <c r="E14" s="19">
        <v>301800</v>
      </c>
      <c r="F14" s="7"/>
    </row>
    <row r="15" spans="1:6">
      <c r="A15" s="4">
        <v>10</v>
      </c>
      <c r="B15" s="5" t="s">
        <v>164</v>
      </c>
      <c r="C15" s="5" t="s">
        <v>165</v>
      </c>
      <c r="D15" s="6">
        <f t="shared" si="2"/>
        <v>48400</v>
      </c>
      <c r="E15" s="19">
        <v>48400</v>
      </c>
      <c r="F15" s="7"/>
    </row>
    <row r="16" spans="1:6">
      <c r="A16" s="4">
        <v>11</v>
      </c>
      <c r="B16" s="5" t="s">
        <v>166</v>
      </c>
      <c r="C16" s="5" t="s">
        <v>143</v>
      </c>
      <c r="D16" s="6">
        <f t="shared" si="2"/>
        <v>482700</v>
      </c>
      <c r="E16" s="6">
        <v>482700</v>
      </c>
      <c r="F16" s="7"/>
    </row>
    <row r="17" spans="1:6">
      <c r="A17" s="4">
        <v>12</v>
      </c>
      <c r="B17" s="5" t="s">
        <v>167</v>
      </c>
      <c r="C17" s="5" t="s">
        <v>168</v>
      </c>
      <c r="D17" s="6">
        <f>E17+F17</f>
        <v>1683000</v>
      </c>
      <c r="E17" s="6">
        <v>1683000</v>
      </c>
      <c r="F17" s="7"/>
    </row>
    <row r="18" spans="1:6">
      <c r="A18" s="4">
        <v>13</v>
      </c>
      <c r="B18" s="5" t="s">
        <v>169</v>
      </c>
      <c r="C18" s="5" t="s">
        <v>170</v>
      </c>
      <c r="D18" s="6">
        <f>SUM(D19:D29)</f>
        <v>156700</v>
      </c>
      <c r="E18" s="6">
        <f t="shared" ref="E18" si="3">SUM(E19:E29)</f>
        <v>0</v>
      </c>
      <c r="F18" s="6">
        <f>SUM(F19:F29)</f>
        <v>156700</v>
      </c>
    </row>
    <row r="19" spans="1:6">
      <c r="A19" s="4">
        <v>14</v>
      </c>
      <c r="B19" s="5" t="s">
        <v>171</v>
      </c>
      <c r="C19" s="5" t="s">
        <v>172</v>
      </c>
      <c r="D19" s="6">
        <f>E19+F19</f>
        <v>0</v>
      </c>
      <c r="E19" s="7"/>
      <c r="F19" s="6"/>
    </row>
    <row r="20" spans="1:6">
      <c r="A20" s="4">
        <v>15</v>
      </c>
      <c r="B20" s="5" t="s">
        <v>173</v>
      </c>
      <c r="C20" s="5" t="s">
        <v>174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175</v>
      </c>
      <c r="C21" s="5" t="s">
        <v>176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177</v>
      </c>
      <c r="C22" s="5" t="s">
        <v>178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179</v>
      </c>
      <c r="C23" s="5" t="s">
        <v>180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181</v>
      </c>
      <c r="C24" s="5" t="s">
        <v>182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183</v>
      </c>
      <c r="C25" s="5" t="s">
        <v>184</v>
      </c>
      <c r="D25" s="6">
        <f t="shared" si="4"/>
        <v>80700</v>
      </c>
      <c r="E25" s="7"/>
      <c r="F25" s="6">
        <v>80700</v>
      </c>
    </row>
    <row r="26" spans="1:6">
      <c r="A26" s="4">
        <v>21</v>
      </c>
      <c r="B26" s="5" t="s">
        <v>185</v>
      </c>
      <c r="C26" s="5" t="s">
        <v>186</v>
      </c>
      <c r="D26" s="6">
        <f t="shared" si="4"/>
        <v>56200</v>
      </c>
      <c r="E26" s="7"/>
      <c r="F26" s="6">
        <v>56200</v>
      </c>
    </row>
    <row r="27" spans="1:6">
      <c r="A27" s="4">
        <v>22</v>
      </c>
      <c r="B27" s="5" t="s">
        <v>187</v>
      </c>
      <c r="C27" s="5" t="s">
        <v>188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189</v>
      </c>
      <c r="C28" s="5" t="s">
        <v>190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191</v>
      </c>
      <c r="C29" s="5" t="s">
        <v>192</v>
      </c>
      <c r="D29" s="6">
        <f t="shared" si="4"/>
        <v>19800</v>
      </c>
      <c r="E29" s="7"/>
      <c r="F29" s="6">
        <v>19800</v>
      </c>
    </row>
    <row r="30" spans="1:6">
      <c r="A30" s="4">
        <v>25</v>
      </c>
      <c r="B30" s="5" t="s">
        <v>193</v>
      </c>
      <c r="C30" s="5" t="s">
        <v>194</v>
      </c>
      <c r="D30" s="6">
        <f>SUM(D31:D34)</f>
        <v>93800</v>
      </c>
      <c r="E30" s="6">
        <f t="shared" ref="E30" si="5">SUM(E31:E34)</f>
        <v>93800</v>
      </c>
      <c r="F30" s="6">
        <f>SUM(F31:F34)</f>
        <v>0</v>
      </c>
    </row>
    <row r="31" spans="1:6">
      <c r="A31" s="4">
        <v>26</v>
      </c>
      <c r="B31" s="5" t="s">
        <v>195</v>
      </c>
      <c r="C31" s="5" t="s">
        <v>196</v>
      </c>
      <c r="D31" s="6">
        <f>E31+F31</f>
        <v>0</v>
      </c>
      <c r="E31" s="6"/>
      <c r="F31" s="7"/>
    </row>
    <row r="32" spans="1:6">
      <c r="A32" s="4">
        <v>27</v>
      </c>
      <c r="B32" s="5" t="s">
        <v>197</v>
      </c>
      <c r="C32" s="5" t="s">
        <v>198</v>
      </c>
      <c r="D32" s="6">
        <f t="shared" ref="D32:D34" si="6">E32+F32</f>
        <v>93300</v>
      </c>
      <c r="E32" s="6">
        <v>93300</v>
      </c>
      <c r="F32" s="7"/>
    </row>
    <row r="33" spans="1:6">
      <c r="A33" s="4">
        <v>28</v>
      </c>
      <c r="B33" s="5" t="s">
        <v>199</v>
      </c>
      <c r="C33" s="5" t="s">
        <v>200</v>
      </c>
      <c r="D33" s="6">
        <f t="shared" si="6"/>
        <v>0</v>
      </c>
      <c r="E33" s="6"/>
      <c r="F33" s="7"/>
    </row>
    <row r="34" spans="1:6">
      <c r="A34" s="4">
        <v>29</v>
      </c>
      <c r="B34" s="5" t="s">
        <v>201</v>
      </c>
      <c r="C34" s="5" t="s">
        <v>202</v>
      </c>
      <c r="D34" s="6">
        <f t="shared" si="6"/>
        <v>500</v>
      </c>
      <c r="E34" s="6">
        <v>500</v>
      </c>
      <c r="F34" s="7"/>
    </row>
    <row r="35" spans="1:6">
      <c r="A35" s="4">
        <v>30</v>
      </c>
      <c r="B35" s="5" t="s">
        <v>203</v>
      </c>
      <c r="C35" s="5" t="s">
        <v>204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205</v>
      </c>
      <c r="C36" s="5" t="s">
        <v>206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19" sqref="B19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20" t="s">
        <v>207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53</v>
      </c>
      <c r="B2" s="22" t="s">
        <v>1</v>
      </c>
      <c r="C2" s="22" t="s">
        <v>1</v>
      </c>
      <c r="D2" s="22" t="s">
        <v>1</v>
      </c>
      <c r="E2" s="1" t="s">
        <v>256</v>
      </c>
      <c r="F2" s="1" t="s">
        <v>257</v>
      </c>
    </row>
    <row r="3" spans="1:6" ht="13.5">
      <c r="A3" s="23" t="s">
        <v>2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>
      <c r="A4" s="23" t="s">
        <v>7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55</v>
      </c>
      <c r="D6" s="7"/>
      <c r="E6" s="7"/>
      <c r="F6" s="7"/>
    </row>
    <row r="7" spans="1:6">
      <c r="A7" s="4">
        <v>2</v>
      </c>
      <c r="B7" s="5" t="s">
        <v>208</v>
      </c>
      <c r="C7" s="5" t="s">
        <v>209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210</v>
      </c>
      <c r="C8" s="5" t="s">
        <v>211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212</v>
      </c>
      <c r="C9" s="5" t="s">
        <v>213</v>
      </c>
      <c r="D9" s="7">
        <f>E9+F9</f>
        <v>0</v>
      </c>
      <c r="E9" s="7"/>
      <c r="F9" s="7"/>
    </row>
    <row r="10" spans="1:6">
      <c r="A10" s="25" t="s">
        <v>254</v>
      </c>
      <c r="B10" s="26"/>
      <c r="C10" s="26"/>
      <c r="D10" s="26"/>
      <c r="E10" s="26"/>
      <c r="F10" s="26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2" sqref="D12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20" t="s">
        <v>214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53</v>
      </c>
      <c r="B2" s="22" t="s">
        <v>1</v>
      </c>
      <c r="C2" s="22" t="s">
        <v>1</v>
      </c>
      <c r="D2" s="22" t="s">
        <v>1</v>
      </c>
      <c r="E2" s="1" t="s">
        <v>255</v>
      </c>
      <c r="F2" s="1" t="s">
        <v>257</v>
      </c>
    </row>
    <row r="3" spans="1:6" ht="21" customHeight="1">
      <c r="A3" s="23" t="s">
        <v>2</v>
      </c>
      <c r="B3" s="23" t="s">
        <v>54</v>
      </c>
      <c r="C3" s="23" t="s">
        <v>1</v>
      </c>
      <c r="D3" s="23" t="s">
        <v>55</v>
      </c>
      <c r="E3" s="23" t="s">
        <v>56</v>
      </c>
      <c r="F3" s="23" t="s">
        <v>57</v>
      </c>
    </row>
    <row r="4" spans="1:6" ht="13.5">
      <c r="A4" s="23" t="s">
        <v>1</v>
      </c>
      <c r="B4" s="9" t="s">
        <v>58</v>
      </c>
      <c r="C4" s="9" t="s">
        <v>59</v>
      </c>
      <c r="D4" s="23" t="s">
        <v>1</v>
      </c>
      <c r="E4" s="23" t="s">
        <v>1</v>
      </c>
      <c r="F4" s="23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7" t="s">
        <v>215</v>
      </c>
      <c r="B8" s="26"/>
      <c r="C8" s="26"/>
      <c r="D8" s="26"/>
      <c r="E8" s="26"/>
      <c r="F8" s="26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21" sqref="E21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20" t="s">
        <v>228</v>
      </c>
      <c r="B1" s="29" t="s">
        <v>1</v>
      </c>
      <c r="C1" s="29" t="s">
        <v>1</v>
      </c>
      <c r="D1" s="29" t="s">
        <v>1</v>
      </c>
      <c r="E1" s="29" t="s">
        <v>1</v>
      </c>
      <c r="F1" s="29" t="s">
        <v>1</v>
      </c>
    </row>
    <row r="2" spans="1:6" ht="23.25" customHeight="1">
      <c r="A2" s="21" t="s">
        <v>53</v>
      </c>
      <c r="B2" s="22" t="s">
        <v>1</v>
      </c>
      <c r="C2" s="22" t="s">
        <v>1</v>
      </c>
      <c r="D2" s="22" t="s">
        <v>1</v>
      </c>
      <c r="E2" s="1" t="s">
        <v>255</v>
      </c>
      <c r="F2" s="1" t="s">
        <v>257</v>
      </c>
    </row>
    <row r="3" spans="1:6" ht="13.5">
      <c r="A3" s="23" t="s">
        <v>2</v>
      </c>
      <c r="B3" s="23" t="s">
        <v>5</v>
      </c>
      <c r="C3" s="23" t="s">
        <v>216</v>
      </c>
      <c r="D3" s="23" t="s">
        <v>1</v>
      </c>
      <c r="E3" s="23" t="s">
        <v>1</v>
      </c>
      <c r="F3" s="23" t="s">
        <v>1</v>
      </c>
    </row>
    <row r="4" spans="1:6" ht="13.5">
      <c r="A4" s="23" t="s">
        <v>1</v>
      </c>
      <c r="B4" s="23" t="s">
        <v>1</v>
      </c>
      <c r="C4" s="9" t="s">
        <v>55</v>
      </c>
      <c r="D4" s="9" t="s">
        <v>217</v>
      </c>
      <c r="E4" s="9" t="s">
        <v>218</v>
      </c>
      <c r="F4" s="9" t="s">
        <v>219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55</v>
      </c>
      <c r="C6" s="7"/>
      <c r="D6" s="7"/>
      <c r="E6" s="7"/>
      <c r="F6" s="7"/>
    </row>
    <row r="7" spans="1:6">
      <c r="A7" s="4">
        <v>2</v>
      </c>
      <c r="B7" s="5" t="s">
        <v>220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221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222</v>
      </c>
      <c r="C9" s="7"/>
      <c r="D9" s="7"/>
      <c r="E9" s="7"/>
      <c r="F9" s="7"/>
    </row>
    <row r="10" spans="1:6">
      <c r="A10" s="4">
        <v>5</v>
      </c>
      <c r="B10" s="5" t="s">
        <v>223</v>
      </c>
      <c r="C10" s="7"/>
      <c r="D10" s="7"/>
      <c r="E10" s="7"/>
      <c r="F10" s="7"/>
    </row>
    <row r="11" spans="1:6">
      <c r="A11" s="4">
        <v>6</v>
      </c>
      <c r="B11" s="5" t="s">
        <v>224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225</v>
      </c>
      <c r="C12" s="7"/>
      <c r="D12" s="7"/>
      <c r="E12" s="7"/>
      <c r="F12" s="7"/>
    </row>
    <row r="13" spans="1:6">
      <c r="A13" s="4">
        <v>8</v>
      </c>
      <c r="B13" s="5" t="s">
        <v>226</v>
      </c>
      <c r="C13" s="6"/>
      <c r="D13" s="6"/>
      <c r="E13" s="7"/>
      <c r="F13" s="7"/>
    </row>
    <row r="14" spans="1:6">
      <c r="A14" s="4">
        <v>9</v>
      </c>
      <c r="B14" s="5" t="s">
        <v>227</v>
      </c>
      <c r="C14" s="6">
        <f>D14+E14</f>
        <v>0</v>
      </c>
      <c r="D14" s="6"/>
      <c r="E14" s="7"/>
      <c r="F14" s="7"/>
    </row>
    <row r="15" spans="1:6" ht="16.5">
      <c r="A15" s="28" t="s">
        <v>253</v>
      </c>
      <c r="B15" s="26"/>
      <c r="C15" s="26"/>
      <c r="D15" s="26"/>
      <c r="E15" s="26"/>
      <c r="F15" s="26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2022-08-30T09:08:29Z</dcterms:modified>
</cp:coreProperties>
</file>