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 tabRatio="808" firstSheet="1" activeTab="4"/>
  </bookViews>
  <sheets>
    <sheet name="经建-原京原公路人员待遇资金" sheetId="15" r:id="rId1"/>
    <sheet name="经建-绿化占地经费" sheetId="27" r:id="rId2"/>
    <sheet name="经建-平原乡镇绿化奖补" sheetId="28" r:id="rId3"/>
    <sheet name="经建-环雄安500米绿化林带新增土地流转" sheetId="29" r:id="rId4"/>
    <sheet name="经建-环雄安林带新增绿化占地资金" sheetId="30" r:id="rId5"/>
    <sheet name="经建-建工混凝土公司拆违经费" sheetId="31" r:id="rId6"/>
    <sheet name="经建-2019年回收散煤、型煤收购款" sheetId="32" r:id="rId7"/>
    <sheet name="经建-一氧化碳报警器购置" sheetId="33" r:id="rId8"/>
    <sheet name="教科文行-地下骨灰堂地上附着物补偿资金" sheetId="16" r:id="rId9"/>
    <sheet name="教科文行-2020年省级妇女之家建设专项资金" sheetId="34" r:id="rId10"/>
    <sheet name="教科文行-盛源大街与晨阳大街管道改造工程临时占地补偿费" sheetId="35" r:id="rId11"/>
    <sheet name="教科文行-抓党建、促脱贫、优环境”专项行动奖补资金" sheetId="36" r:id="rId12"/>
    <sheet name="教科文行-村级组织活动场所和党建示范建设资金" sheetId="37" r:id="rId13"/>
    <sheet name="教科文行-村级组织维护建设资金" sheetId="38" r:id="rId14"/>
    <sheet name="教科文行-村级组织办公经费" sheetId="40" r:id="rId15"/>
    <sheet name="教科文行-村党组织活动经费" sheetId="39" r:id="rId16"/>
    <sheet name="教科文行-纪检保障经费" sheetId="17" r:id="rId17"/>
    <sheet name="教科文行-农村环境污染综合防治" sheetId="43" r:id="rId18"/>
    <sheet name="教科文行-污水处理厂占地补偿" sheetId="42" r:id="rId19"/>
    <sheet name="教科文行-第三季度政法稳定工作经费 " sheetId="50" r:id="rId20"/>
    <sheet name="教科文行-第一季度政法稳定工作经费" sheetId="18" r:id="rId21"/>
    <sheet name="教科文行-化解重点疑难信访案件专项经费" sheetId="41" r:id="rId22"/>
    <sheet name="教科文行-服务群众专项经费" sheetId="19" r:id="rId23"/>
    <sheet name="教科文行-中央补助美术馆图书馆文化馆免费开放专项资金" sheetId="44" r:id="rId24"/>
    <sheet name="教科文行-中央补助地方农村文化建设区级配套资金" sheetId="45" r:id="rId25"/>
    <sheet name="教科文行-政府综合管理事务" sheetId="46" r:id="rId26"/>
    <sheet name="教科文行-团委综合事务管理经费" sheetId="48" r:id="rId27"/>
    <sheet name="教科文行-人大工作经费" sheetId="49" r:id="rId28"/>
    <sheet name="农财股-2020年农村综合改革转移支付（一事一议）" sheetId="51" r:id="rId29"/>
    <sheet name="农财股-河长制办公室拨付乡镇管理奖补资金" sheetId="52" r:id="rId30"/>
    <sheet name="农财股-整治非正规垃圾点和垃圾大坑费用" sheetId="53" r:id="rId31"/>
    <sheet name="社保股-退役军人公益性岗位工资" sheetId="55" r:id="rId32"/>
    <sheet name="社保股-村级退役军人管理服务站吸收参战、进藏退役军人补贴" sheetId="56" r:id="rId33"/>
    <sheet name="社保股-新冠肺炎疫情防控专项经费" sheetId="5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<sst xmlns="http://schemas.openxmlformats.org/spreadsheetml/2006/main" count="2685" uniqueCount="364">
  <si>
    <t>部门预算项目绩效自评表</t>
  </si>
  <si>
    <t>（2020年度）</t>
  </si>
  <si>
    <t>填报单位：保定市徐水区崔庄镇人民政府</t>
  </si>
  <si>
    <t>金额单位：万元</t>
  </si>
  <si>
    <t>一、基本情况</t>
  </si>
  <si>
    <t>项目名称</t>
  </si>
  <si>
    <t>拨付原京原公路工役制人员落实待遇资金</t>
  </si>
  <si>
    <t>实施（主管）单位</t>
  </si>
  <si>
    <t>崔庄镇政府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</si>
  <si>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</si>
  <si>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</si>
  <si>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</si>
  <si>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</si>
  <si>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</si>
  <si>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</si>
  <si>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</si>
  <si>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</si>
  <si>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</si>
  <si>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</si>
  <si>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</si>
  <si>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</si>
  <si>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</si>
  <si>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</si>
  <si>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 xml:space="preserve">    原京原公路工役制人员落实待遇资金，按月支付，每人每月450元，共11人。</t>
  </si>
  <si>
    <t xml:space="preserve">    原京原公路工役制人员落实待遇资金，按月支付，已足额发放每人每月450元，共11人。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</si>
  <si>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</si>
  <si>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</si>
  <si>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</si>
  <si>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</si>
  <si>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</si>
  <si>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</si>
  <si>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</si>
  <si>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</si>
  <si>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数量指标（20）</t>
  </si>
  <si>
    <t>补助金发放覆盖率（10）</t>
  </si>
  <si>
    <t>≥90%</t>
  </si>
  <si>
    <t>补助金发放完成率（10）</t>
  </si>
  <si>
    <t>质量指标（20）</t>
  </si>
  <si>
    <t>补偿金发放正确率（10)</t>
  </si>
  <si>
    <t>时效指标（10）</t>
  </si>
  <si>
    <t>补助金发放时间及时率(10)</t>
  </si>
  <si>
    <t>效益指标（30）</t>
  </si>
  <si>
    <t>社会效益指标（10）</t>
  </si>
  <si>
    <t>保障相关人员待遇落实(10)</t>
  </si>
  <si>
    <t>保障相关人员待遇落实</t>
  </si>
  <si>
    <t>保障了原京原公路相关人员待遇落实</t>
  </si>
  <si>
    <t>经济效益指标（10）</t>
  </si>
  <si>
    <t>资金的使用效率(10)</t>
  </si>
  <si>
    <t>发挥资金使用效益</t>
  </si>
  <si>
    <t>有效发挥了资金使用效益。</t>
  </si>
  <si>
    <t>可持续影响指标（10）</t>
  </si>
  <si>
    <t>社会稳定(10)</t>
  </si>
  <si>
    <t>社会稳定</t>
  </si>
  <si>
    <t>促进了社会稳定</t>
  </si>
  <si>
    <t>满意度指标（10）</t>
  </si>
  <si>
    <t>受益对象满意度(10)</t>
  </si>
  <si>
    <t>≥80%</t>
  </si>
  <si>
    <t>预算执行率（10）</t>
  </si>
  <si>
    <t>预算执行率</t>
  </si>
  <si>
    <t>总分</t>
  </si>
  <si>
    <t>五、存在问题、原因及下一步整改措施</t>
  </si>
  <si>
    <t>进一步及时准确核实相关人员信息，努力提高待遇资金发放及时性和受益对象满意度。</t>
  </si>
  <si>
    <t>填报人：</t>
  </si>
  <si>
    <t>郑金峰</t>
  </si>
  <si>
    <t>联系电话：</t>
  </si>
  <si>
    <t>2020年度全区林业绿化占地经费</t>
  </si>
  <si>
    <t xml:space="preserve">    用于京石高铁、京港澳、荣乌高速等绿化占地补偿农户，资金1396.89万元。</t>
  </si>
  <si>
    <t xml:space="preserve">      足额支付了京石高铁、京港澳、荣乌高速等绿化占地农户补偿资金1396.89万元。</t>
  </si>
  <si>
    <t>补偿金发放覆盖率（10）</t>
  </si>
  <si>
    <t>补偿金发放完成率（10）</t>
  </si>
  <si>
    <t>实效指标（10）</t>
  </si>
  <si>
    <t>维护社会稳定(10)</t>
  </si>
  <si>
    <t>逐步改善</t>
  </si>
  <si>
    <t>生态效益指标（10）</t>
  </si>
  <si>
    <t>有益生态环境(10)</t>
  </si>
  <si>
    <t>有益生态环境</t>
  </si>
  <si>
    <t>对生态环境产生了有益的正面影响</t>
  </si>
  <si>
    <t>有效发挥了资金使用效益，促进了相关工作顺利推进。</t>
  </si>
  <si>
    <t>及时解答群众关于发放补偿资金的诉求，确定及时准确发放到位。</t>
  </si>
  <si>
    <t>2019年度平原乡镇绿化奖补资金</t>
  </si>
  <si>
    <t xml:space="preserve">    用于2019年度区造平原乡镇生态林验收合格奖补，1558.98亩，每亩500元，总体资金77.949万元。</t>
  </si>
  <si>
    <t xml:space="preserve">      足额支2019年度区造平原乡镇生态林验收合格奖补资金77.949万元。</t>
  </si>
  <si>
    <t>加强绿化，对生态环境产生了有益的正面影响</t>
  </si>
  <si>
    <t>环雄安新区500米林带新增绿化土地流转金</t>
  </si>
  <si>
    <t xml:space="preserve">    用于我镇域内环雄安新区500米林带新增流转土地补偿工作，涉及东崔庄等7个村57户102.1842亩，共需资金10.7293万元。</t>
  </si>
  <si>
    <t>　　及时足额支付环雄安新区500米林带新增流转土地资金10.7293万元。</t>
  </si>
  <si>
    <t>数量指标（15）</t>
  </si>
  <si>
    <t>补偿金发放覆盖率(15)</t>
  </si>
  <si>
    <t>≥95%</t>
  </si>
  <si>
    <t>质量指标（15）</t>
  </si>
  <si>
    <t>补偿金发放正确率(15)</t>
  </si>
  <si>
    <t>成本指标（10）</t>
  </si>
  <si>
    <t>补偿金发放控制在预算内（10）</t>
  </si>
  <si>
    <t>≤10.7293万元</t>
  </si>
  <si>
    <t>10.7293万元</t>
  </si>
  <si>
    <t>补助金发放时间及时率（10）</t>
  </si>
  <si>
    <t>资金的使用效率（10）</t>
  </si>
  <si>
    <t>生态影响（10）</t>
  </si>
  <si>
    <t>加强绿化，对生态环境产生了正面影响</t>
  </si>
  <si>
    <t>维护良好环境，维护社会稳定（10）</t>
  </si>
  <si>
    <t>受益对象满意度（10）</t>
  </si>
  <si>
    <t>环雄安新区林带新增绿化占地资金</t>
  </si>
  <si>
    <t xml:space="preserve">    用于我镇环雄安新区林带新增绿化占地补偿，涉及15.5904亩，涉及补偿资金1.55904万元，工作经费50元/亩，资金779.52元，共需资金1.63万元。</t>
  </si>
  <si>
    <t>　　及时足额支付环雄安新区带新增流转土地资金和工作经费1.63万元。</t>
  </si>
  <si>
    <t>≤1.63万元</t>
  </si>
  <si>
    <t>1.63万元</t>
  </si>
  <si>
    <t>对生态环境产生了正面影响</t>
  </si>
  <si>
    <t>加强绿化保护生态环境（10）</t>
  </si>
  <si>
    <t>拆除建工商品混凝土有限公司拆违经费</t>
  </si>
  <si>
    <t xml:space="preserve">    用于拆除建工商品混凝土有限公司拆违经费，共需资金15万元，维护社会稳定。</t>
  </si>
  <si>
    <t>　　及时足额支付拆除建工商品混凝土有限公司拆违经费15万元，保障了拆违工作顺利开展，维护了社会稳定。</t>
  </si>
  <si>
    <t>≤15万元</t>
  </si>
  <si>
    <t>15万元</t>
  </si>
  <si>
    <t>有效发挥了资金使用效益，促进了拆违工作顺利推进。</t>
  </si>
  <si>
    <t>拆除违建，对生态环境产生了正面影响</t>
  </si>
  <si>
    <t>维护社会稳定（10）</t>
  </si>
  <si>
    <t>维护社会稳定</t>
  </si>
  <si>
    <t>维护了社会稳定。</t>
  </si>
  <si>
    <t>有效搜集掌握相关工作情况和资金需求，及时准确拨付资金，提高满意度。</t>
  </si>
  <si>
    <t>2019年回收散煤、型煤居民收购款</t>
  </si>
  <si>
    <t xml:space="preserve">    用于回收散煤、型煤收购，散煤573.503吨，型煤回收472.863吨，共需回收款50.31万元。</t>
  </si>
  <si>
    <t>　　及时足额支付散煤、型煤收购回收款50.31万元，支持了收购工作顺利完成。</t>
  </si>
  <si>
    <t>回收散煤型煤数量(15)</t>
  </si>
  <si>
    <t>1046.366吨</t>
  </si>
  <si>
    <t>资金足额拨付率(15)</t>
  </si>
  <si>
    <t>资金控制在预算内（10）</t>
  </si>
  <si>
    <t>≤50.3055万元</t>
  </si>
  <si>
    <t>50.31万元</t>
  </si>
  <si>
    <t>资金拨付及时率（10）</t>
  </si>
  <si>
    <t>有效发挥了资金使用效益，促进了回收散煤型煤工作顺利推进。</t>
  </si>
  <si>
    <t>改善大气环境,对生态环境产生了正面影响。</t>
  </si>
  <si>
    <t>工作满意度（10）</t>
  </si>
  <si>
    <t>一氧化碳报警器购置</t>
  </si>
  <si>
    <t xml:space="preserve">    用于购置一氧化碳报警器100个，单价83元，需资金0.83万元。</t>
  </si>
  <si>
    <t>　　及时足额支付一氧化碳报警器购置资金0.83万元，支持了报警器购置工作顺利完成。</t>
  </si>
  <si>
    <t>购置一氧化碳报警器数量(15)</t>
  </si>
  <si>
    <t>100个</t>
  </si>
  <si>
    <t>≤0.83万元</t>
  </si>
  <si>
    <t>0.83万元</t>
  </si>
  <si>
    <t>有效发挥了资金使用效益，支持了一氧化碳报警器购置。</t>
  </si>
  <si>
    <t>促进用气安全（10）</t>
  </si>
  <si>
    <t>促进用气安全</t>
  </si>
  <si>
    <t>一氧化碳报警装置的购置使用，促进了用气安全。</t>
  </si>
  <si>
    <t>有效搜集掌握相关工作情况和资金需求，及时准确拨付到位，提高满意度。</t>
  </si>
  <si>
    <t>地下骨灰堂地上附着物补偿资金</t>
  </si>
  <si>
    <t>用于服务雄安新区配套殡葬设施项目建设征占土地地上附着物补偿42万元。</t>
  </si>
  <si>
    <t>项目建设征占土地地上附着物补偿资金已全部发放到位。</t>
  </si>
  <si>
    <t>产出指标（40）</t>
  </si>
  <si>
    <t>数量指标（10）</t>
  </si>
  <si>
    <t>资金拨付率(10)</t>
  </si>
  <si>
    <t>质量指标（10）</t>
  </si>
  <si>
    <t>资金拨付正确率(10)</t>
  </si>
  <si>
    <t>成本指标
（10）</t>
  </si>
  <si>
    <t>支出金额控制在预算金额内(10)</t>
  </si>
  <si>
    <t/>
  </si>
  <si>
    <t>≤42万元</t>
  </si>
  <si>
    <t>42万元</t>
  </si>
  <si>
    <t>补偿资金发放及时率(10)</t>
  </si>
  <si>
    <t>效益指标（40）</t>
  </si>
  <si>
    <t>支持相关建设工作(10)</t>
  </si>
  <si>
    <t>支持相关建设工作</t>
  </si>
  <si>
    <t>支持和促进了相关建设工作顺利推进</t>
  </si>
  <si>
    <t>生态影响(10)</t>
  </si>
  <si>
    <t>有产发挥了资金使用效益</t>
  </si>
  <si>
    <t>维护了社会稳定</t>
  </si>
  <si>
    <t>工作满意度(10)</t>
  </si>
  <si>
    <t>预算执行率(10)</t>
  </si>
  <si>
    <t>有效搜集掌握相关工作情况和资金需求，及时准确拨付到位，努力提高工作满意度。</t>
  </si>
  <si>
    <t>提前下达2020年省级妇女之家建设专项资金</t>
  </si>
  <si>
    <t>用于西崔庄村省级示范妇女之家建设，共需资金9万元。</t>
  </si>
  <si>
    <t>足额拨付西崔庄村省级示范妇女之家建设资金9万元，促进相关建设工作顺利完成。</t>
  </si>
  <si>
    <t>≤9万元</t>
  </si>
  <si>
    <t>9万元</t>
  </si>
  <si>
    <t>资金拨付及时率(10)</t>
  </si>
  <si>
    <t>对生态环境产生了有益影响</t>
  </si>
  <si>
    <t>崔庄镇盛源大街与晨阳大街管道改造工程临时占地补偿费</t>
  </si>
  <si>
    <t>认真落实区委区政府决策部署，加快盛源大街与晨阳大街改造工程项目建设步伐，需按照临时占地1410元/亩/季标准补偿3季临时占地、地上附着物补偿以及评估及测绘费、工作经费132.01万元，推进工作顺利进行。</t>
  </si>
  <si>
    <t>足额拨付临时占地、地上附着物补偿以及评估及测绘费、工作经费资金132.01万元，支持了相关建设工作顺利完成。</t>
  </si>
  <si>
    <t>≤132.01万元</t>
  </si>
  <si>
    <t>132.01万元</t>
  </si>
  <si>
    <t>抓党建、促脱贫、优环境”专项行动奖补资金</t>
  </si>
  <si>
    <t>用于“抓党建、促脱贫、优环境”专项行动，需要资金36.56万元。</t>
  </si>
  <si>
    <t>足额拨付相关资金36.56万元，支持了相关工作顺利开展。</t>
  </si>
  <si>
    <t>≤36.56万元</t>
  </si>
  <si>
    <t>36.56万元</t>
  </si>
  <si>
    <t>支持和促进了"抓促优”专项行动相关工作顺利推进</t>
  </si>
  <si>
    <t>村级组织活动场所和党建示范建设资金</t>
  </si>
  <si>
    <t>用于2019年度村级组织活动场所新建、修缮，打造典型示范村，需要资金11万元。</t>
  </si>
  <si>
    <t>足额拨付相关资金11万元，支持了相关工作顺利开展。</t>
  </si>
  <si>
    <t>≤11万元</t>
  </si>
  <si>
    <t>11万元</t>
  </si>
  <si>
    <t>村级组织维护建设资金</t>
  </si>
  <si>
    <t>用于服务雄安建设党建示范区，涉及我镇辖区13个村，需要资金35万元。</t>
  </si>
  <si>
    <t>足额拨付相关资金35万元，支持了相关工作顺利开展。</t>
  </si>
  <si>
    <t>≤35万元</t>
  </si>
  <si>
    <t>35万元</t>
  </si>
  <si>
    <t>村级组织办公经费</t>
  </si>
  <si>
    <t>用于维护我镇27个村级组织正常运转所需的村干部生活补助和办公补助，更好的推动村级公益事业开展和村集体经济发展，提高村民生产生活条件，提高为村民服务水平。需要资金65.35万元。</t>
  </si>
  <si>
    <t>足额拨付相关资金65.35万元，支持了我镇27个村级组织正常运转和服务村民各项工作。</t>
  </si>
  <si>
    <t>资金覆盖全部行政村</t>
  </si>
  <si>
    <t>27个</t>
  </si>
  <si>
    <t>≤65.35万元</t>
  </si>
  <si>
    <t>65.35万元</t>
  </si>
  <si>
    <t>支持和促进了镇27个村级组织正常运转和服务村民各项工作</t>
  </si>
  <si>
    <t>村党组织活动经费</t>
  </si>
  <si>
    <t>按照每名党员每年不低于200元标准确定村党组织活动经费，我镇27个村共有农村党员2469人，需要资金49.38万元。</t>
  </si>
  <si>
    <t>足额拨付相关资金49.38万元，支持了村党组织相关活动正常开展。</t>
  </si>
  <si>
    <t>≤49.38万元</t>
  </si>
  <si>
    <t>49.38万元</t>
  </si>
  <si>
    <t>支持和促进了村党组织相关活动正常开展</t>
  </si>
  <si>
    <t>纪检保障经费</t>
  </si>
  <si>
    <t xml:space="preserve">    落实党风廉政建设监督责任，加强调查研究帮助解决实际困难和问题，推动党风廉政建设监督责任落实，确保纪检工作顺利开展。</t>
  </si>
  <si>
    <t xml:space="preserve">    落实党风廉政建设监督责任，保障纪检工作顺利开展。</t>
  </si>
  <si>
    <t>≤4.246万元</t>
  </si>
  <si>
    <t>4.246万元</t>
  </si>
  <si>
    <t>支持纪检相关工作正常开展(10)</t>
  </si>
  <si>
    <t>支持纪检相关工作正常开展</t>
  </si>
  <si>
    <t>支持和促进了  落实党风廉政建设监督责任，保障纪检工作顺利开展。</t>
  </si>
  <si>
    <t>农村环境污染综合防治</t>
  </si>
  <si>
    <t>主要用于对接雄安新区，搞好辖区内环境保护、大气污染防及焚烧工作，清理坑塘垃圾，美化、净化人居环境，共需资金16.3万元。</t>
  </si>
  <si>
    <t>足额支付资金16.3万元，支持了辖区内环境保护、大气污染防、焚烧以及清理坑塘垃圾工作，美化、净化了人居环境。</t>
  </si>
  <si>
    <t>≤16.3万元</t>
  </si>
  <si>
    <t>16.3万元</t>
  </si>
  <si>
    <t>支持辖区内环境保护工作正常开展(10)</t>
  </si>
  <si>
    <t>支持辖区内环境保护工作正常开展</t>
  </si>
  <si>
    <t>支持了支持辖区内环境保护等相关工作正常开展</t>
  </si>
  <si>
    <t>对改善辖区生态环境发挥了积极影响</t>
  </si>
  <si>
    <t>有效发挥了资金使用效益</t>
  </si>
  <si>
    <t>污水处理厂占地补偿</t>
  </si>
  <si>
    <t>用于污水处理厂征占北贺寿营村152.64亩土地按当年国家小麦牌价折合现金给予补偿，共需资金7.33万元。</t>
  </si>
  <si>
    <t>污水处理厂征占补偿资金7.33万元已全部发放到位。</t>
  </si>
  <si>
    <t>补偿资金拨付正确率(10)</t>
  </si>
  <si>
    <t>≤7.33万元</t>
  </si>
  <si>
    <t>7.33万元</t>
  </si>
  <si>
    <t>补偿资金及时发放，保障被占地农户权益(10)</t>
  </si>
  <si>
    <t>补偿资金及时发放，保障被占地农户权益。</t>
  </si>
  <si>
    <t>补偿资金及时发放，保障了被占地农户权益。</t>
  </si>
  <si>
    <t>第三季度政法稳定工作经费</t>
  </si>
  <si>
    <t>预防减少不稳定因素的发生，有效化解不稳定隐患、群体性事件和突发事件，维护社会稳定。</t>
  </si>
  <si>
    <t>有效化解了不稳定隐患、群体性事件和突发事件，维护了社会稳定。</t>
  </si>
  <si>
    <t>≤10万元</t>
  </si>
  <si>
    <t>10万元</t>
  </si>
  <si>
    <t>矛盾纠纷调处对社会稳定的积极影响(10)</t>
  </si>
  <si>
    <t>矛盾纠纷彻底解决率(10)</t>
  </si>
  <si>
    <t>满意度指标</t>
  </si>
  <si>
    <t>解决纠纷满意度(10)</t>
  </si>
  <si>
    <t>预防减少不稳定因素，有效化解不稳定隐患、群体性事件和突发事件，提高稳定问题解决成功率，维护社会稳定，努力提高工作满意度。</t>
  </si>
  <si>
    <t>第一季度政法稳定工作经费</t>
  </si>
  <si>
    <t>≤1万元</t>
  </si>
  <si>
    <t>1万元</t>
  </si>
  <si>
    <t>化解重点疑难信访案件专项经费</t>
  </si>
  <si>
    <t>有效解决信访疑难问题，预防减少不稳定因素的发生，维护社会稳定。</t>
  </si>
  <si>
    <t>有效解决信息疑难问题，预防减少了不稳定因素的发生，维护了社会稳定。</t>
  </si>
  <si>
    <t>≤20万元</t>
  </si>
  <si>
    <t>20万元</t>
  </si>
  <si>
    <t>矛盾纠纷调处对社会稳定的积极影响</t>
  </si>
  <si>
    <t>矛盾纠纷调处对社会稳定产生了积极影响</t>
  </si>
  <si>
    <t>有效解决信访疑难问题，预防减少不稳定因素，维护社会稳定，努力提高工作满意度。</t>
  </si>
  <si>
    <t>服务群众专项经费</t>
  </si>
  <si>
    <t>通过服务群众专项经费，保障村综合服务站日常运转，提升基层工作质量。</t>
  </si>
  <si>
    <t>保障了村综合服务站日常运转，提升了基层工作质量。</t>
  </si>
  <si>
    <t>≤135万元</t>
  </si>
  <si>
    <t>135万元</t>
  </si>
  <si>
    <t>支持村级服务群众工作正常开展(10)</t>
  </si>
  <si>
    <t>支持村级服务群众工作正常开展</t>
  </si>
  <si>
    <t>支持了村级服务群众工作正常开展。</t>
  </si>
  <si>
    <t>中央补助地方美术馆、公共图书馆、文化馆（站）免费开放专项资金</t>
  </si>
  <si>
    <t>用于乡镇文化站建设、办公设备购置等支出，逐步提升基本公共文化服务标准化、均等化水平，下达资金2.5万元。</t>
  </si>
  <si>
    <t>足额拨付资金2.5万元，支持乡镇文化站建设、办公设备购置等工作，进一步提升了基本公共文化服务标准化、均等化水平。</t>
  </si>
  <si>
    <t>≤2.5万元</t>
  </si>
  <si>
    <t>2.5万元</t>
  </si>
  <si>
    <t>支持乡镇文化站建设工作正常开展(10)</t>
  </si>
  <si>
    <t>支持乡镇文化站建设工作正常开展</t>
  </si>
  <si>
    <t>支持了乡镇文化站建设工作正常开展。</t>
  </si>
  <si>
    <t>文化建设对群众生活的积极影响(10)</t>
  </si>
  <si>
    <t>文化建设对群众生活的积极影响</t>
  </si>
  <si>
    <t>文化建设对群众生活产生了积极影响</t>
  </si>
  <si>
    <t>保障文化站正常运转，进一步提升工作质量和服务文化建设水平，努力提高工作满意度。</t>
  </si>
  <si>
    <t>中央补助地方农村文化建设区级配套资金</t>
  </si>
  <si>
    <t>公共文化设施达标，机构和队伍健全，实现公共文化资源共享，形成城乡一体公共文化服务网络；公共文化产品生产和服务能力提高，基本公共文化服务标准化、均等化水平不断提高。</t>
  </si>
  <si>
    <t>实现公共文化资源共享；基本公共文化服务标准化、均等化水平不断提高。</t>
  </si>
  <si>
    <t>≤3.56万元</t>
  </si>
  <si>
    <t>3.56万元</t>
  </si>
  <si>
    <t>文化设施、机构、队伍健全率(10)</t>
  </si>
  <si>
    <t>政府综合管理事务</t>
  </si>
  <si>
    <t>搞好服务保障，为广大干部职工提供安全、快捷、细致、周到的工作环境；加强财务管理，确保资金安全，提高财政资金使用效益。</t>
  </si>
  <si>
    <t>搞好服务保障，为广大干部职工提供安全、快捷、细致、周到的工作环境。</t>
  </si>
  <si>
    <t>≤40.36万元</t>
  </si>
  <si>
    <t>40.36万元</t>
  </si>
  <si>
    <t>支持政府相关职能工作正常开展(10)</t>
  </si>
  <si>
    <t>支持政府相关职能工作正常开展</t>
  </si>
  <si>
    <t>支持了政府相关职能工作正常开展</t>
  </si>
  <si>
    <t>政府服务水平积极影响(10)</t>
  </si>
  <si>
    <t>政府服务水平积极影响</t>
  </si>
  <si>
    <t>对政府服务水平产生了积极影响</t>
  </si>
  <si>
    <t>有效搜集掌握相关工作情况和资金需求，及时准确拨付到位，搞好服务保障、加强财务管理，提供优良服务，保障资金安全，努力提高工作满意度。</t>
  </si>
  <si>
    <t>团委综合事务管理经费</t>
  </si>
  <si>
    <t>加强乡镇团委工作力量，保障共青团工作顺利开展。</t>
  </si>
  <si>
    <t>≤0.48万元</t>
  </si>
  <si>
    <t>0.48万元</t>
  </si>
  <si>
    <t>支持团委相关工作正常开展(10)</t>
  </si>
  <si>
    <t>支持团委相关工作正常开展</t>
  </si>
  <si>
    <t>支持和促进了团委相关工作顺利开展。</t>
  </si>
  <si>
    <t>人大工作经费</t>
  </si>
  <si>
    <t>加强乡镇人大履职能力，保障乡镇人大工作及时开展。</t>
  </si>
  <si>
    <t>支持镇人大相关工作正常开展(10)</t>
  </si>
  <si>
    <t>支持镇人大相关工作正常开展</t>
  </si>
  <si>
    <t>支持和促进了镇人大相关工作正常开展。</t>
  </si>
  <si>
    <t>乡镇人大管理对乡镇日常工作的积极影响(10)</t>
  </si>
  <si>
    <t>人大代表及相关人员的满意度(10)</t>
  </si>
  <si>
    <t>有效搜集掌握相关工作情况和资金需求，及时准确拨付到位，加强乡镇人大履职能力，保障各项工作顺利开展，努力提高工作满意度。</t>
  </si>
  <si>
    <t>提前下达2020年中央农村综合改革转移支付预算（一事一议）</t>
  </si>
  <si>
    <t>主要用于我镇水磨头、商平庄、小康庄、张庄、郝王庄5个村的一事一议道路硬化建设，共需资金80万元。</t>
  </si>
  <si>
    <t>足额支付资金80万元，支持了水磨头、商平庄、小康庄、张庄、郝王庄5个村的一事一议道路硬化建设顺利完成。</t>
  </si>
  <si>
    <t>≤80万元</t>
  </si>
  <si>
    <t>80万元</t>
  </si>
  <si>
    <t>支持相关村一事一议道路硬化建设(10)</t>
  </si>
  <si>
    <t>支持相关村一事一议道路硬化建设</t>
  </si>
  <si>
    <t>支持了水磨头、商平庄、小康庄、张庄、郝王庄5个村的一事一议道路硬化建设顺利完成。</t>
  </si>
  <si>
    <t>改善项目村人居环境(10)</t>
  </si>
  <si>
    <t>改善项目村人居环境</t>
  </si>
  <si>
    <t>便利了群众出行，有效改善了项目村人居环境。</t>
  </si>
  <si>
    <t>进一步提升项目规划建设工作规范性，确保程序完善，努力提高受益对象满意度。</t>
  </si>
  <si>
    <t>河长制办公室拨付乡镇管理奖补资金</t>
  </si>
  <si>
    <t>按照《保定市徐水区河道管理资金奖补实施方案》，根据乡镇河道整治管理考核情况申报奖补资金15.5万元，提升工作质量。</t>
  </si>
  <si>
    <t>足额拨付河道整治管理考核情况奖补资金15.5万元，促进了相关工作质量提升。</t>
  </si>
  <si>
    <t>≤15.5万元</t>
  </si>
  <si>
    <t>15.5万元</t>
  </si>
  <si>
    <t>支持河道管理工作正常开展(10)</t>
  </si>
  <si>
    <t>支持河道管理工作正常开展</t>
  </si>
  <si>
    <t>支持了河道管理工作正常开展。</t>
  </si>
  <si>
    <t>通过及时拨付乡镇河道治理奖补资金，促进相关工作顺利开展，努力提升工作质量。</t>
  </si>
  <si>
    <t>整治非正规垃圾点和垃圾大坑费用</t>
  </si>
  <si>
    <t>资金用于我镇吴庄等8村清理整治垃圾点和垃圾坑，建立彩钢围挡，进行绿化，茂山卫场地租用及看守人员费用，共需资金76万元。</t>
  </si>
  <si>
    <t>足额拨付了垃圾点和垃圾坑清理整治资金76万元，支持了相关垃圾点（坑）治理工作顺利开展。</t>
  </si>
  <si>
    <t>≤76万元</t>
  </si>
  <si>
    <t>76万元</t>
  </si>
  <si>
    <t>支持相关垃圾点（坑）治理工作正常开展(10)</t>
  </si>
  <si>
    <t>支持相关垃圾点（坑）治理工作正常开展</t>
  </si>
  <si>
    <t>支持了相关垃圾点（坑）治理工作正常开展。</t>
  </si>
  <si>
    <t>垃圾治理的顺利推进，对生态环境产生了有益影响</t>
  </si>
  <si>
    <t>通过及时拨付垃圾点和垃圾坑清理整治资金，促进相关工作顺利开展，改善环境质量。</t>
  </si>
  <si>
    <t>退役军人公益性岗位人员工资</t>
  </si>
  <si>
    <t>及时足额落实资金，保障再就业退役军人福利，促进社会稳定。</t>
  </si>
  <si>
    <t>及时足额落实资金，促进社会稳定。</t>
  </si>
  <si>
    <t>≤21.28万元</t>
  </si>
  <si>
    <t>21.28万元</t>
  </si>
  <si>
    <t>足额落实保障退役军人待遇(10)</t>
  </si>
  <si>
    <t>足额落实保障退役军人待遇</t>
  </si>
  <si>
    <t>人员待遇足额落实，保障了退役军人就业和待遇。</t>
  </si>
  <si>
    <t>对社会稳定发挥了积极影响</t>
  </si>
  <si>
    <t>及时足额落实资金，保障再就业退役军人福利，促进社会稳定，提高受益退役军人满意度。</t>
  </si>
  <si>
    <t>村级退役军人管理服务站吸收参战、进藏退役军人补贴</t>
  </si>
  <si>
    <t>≤25.44万元</t>
  </si>
  <si>
    <t>25.44万元</t>
  </si>
  <si>
    <t>新冠肺炎疫情防控专项经费</t>
  </si>
  <si>
    <t>购置防控新冠肺炎疫情保障物资及宣传、办公经费，需资金25万元。</t>
  </si>
  <si>
    <t>及时足额落实资金25万元，保障了防控新冠肺炎疫情保障物资及宣传、办公经费支出，支持相关工作顺利开展。</t>
  </si>
  <si>
    <t>≤25万元</t>
  </si>
  <si>
    <t>25万元</t>
  </si>
  <si>
    <t>保障经费支出，支持疫情防控工作顺利开展。(10)</t>
  </si>
  <si>
    <t>保障经费支出，支持疫情防控工作顺利开展。</t>
  </si>
  <si>
    <t>保障防控新冠肺炎疫情物资及宣传、办公经费支出，支持疫情防控工作顺利开展。</t>
  </si>
  <si>
    <t>及时足额落实资金，保障疫情防控工作顺利开展，促进社会稳定，提高工作满意度。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</si>
</sst>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2" xfId="0" applyNumberFormat="1" applyFont="1" applyBorder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left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>
      <alignment vertical="center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9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left" vertical="center" wrapText="1"/>
    </xf>
    <xf numFmtId="9" fontId="3" fillId="0" borderId="7" xfId="0" applyNumberFormat="1" applyFont="1" applyBorder="1" applyAlignment="1">
      <alignment horizontal="left" vertical="center" wrapText="1"/>
    </xf>
    <xf numFmtId="9" fontId="3" fillId="0" borderId="8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left" vertical="center" wrapText="1" shrinkToFit="1"/>
    </xf>
    <xf numFmtId="0" fontId="3" fillId="0" borderId="8" xfId="0" applyFont="1" applyBorder="1" applyAlignment="1">
      <alignment horizontal="left" vertical="center" wrapText="1" shrinkToFit="1"/>
    </xf>
    <xf numFmtId="10" fontId="3" fillId="0" borderId="2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J28"/>
  <sheetViews>
    <sheetView zoomScale="120" zoomScaleNormal="120" workbookViewId="0">
      <selection activeCell="D21" sqref="D21:E21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6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5.94</v>
      </c>
      <c r="D7" s="27" t="s">
        <v>15</v>
      </c>
      <c r="E7" s="27">
        <v>5.94</v>
      </c>
      <c r="F7" s="27" t="s">
        <v>16</v>
      </c>
      <c r="G7" s="27">
        <v>5.94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5.94</v>
      </c>
      <c r="D8" s="23" t="s">
        <v>17</v>
      </c>
      <c r="E8" s="27">
        <v>5.94</v>
      </c>
      <c r="F8" s="23" t="s">
        <v>17</v>
      </c>
      <c r="G8" s="27">
        <v>5.94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23</v>
      </c>
      <c r="C11" s="38"/>
      <c r="D11" s="20"/>
      <c r="E11" s="19" t="s">
        <v>24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33</v>
      </c>
      <c r="D13" s="7" t="s">
        <v>34</v>
      </c>
      <c r="E13" s="7"/>
      <c r="F13" s="10" t="s">
        <v>35</v>
      </c>
      <c r="G13" s="10">
        <v>1</v>
      </c>
      <c r="H13" s="6">
        <v>10</v>
      </c>
    </row>
    <row r="14" ht="35.1" customHeight="1" spans="1:8">
      <c r="A14" s="7"/>
      <c r="B14" s="7"/>
      <c r="C14" s="7"/>
      <c r="D14" s="7" t="s">
        <v>36</v>
      </c>
      <c r="E14" s="7"/>
      <c r="F14" s="10" t="s">
        <v>35</v>
      </c>
      <c r="G14" s="10">
        <v>1</v>
      </c>
      <c r="H14" s="6">
        <v>10</v>
      </c>
    </row>
    <row r="15" ht="35.1" customHeight="1" spans="1:8">
      <c r="A15" s="7"/>
      <c r="B15" s="7"/>
      <c r="C15" s="7" t="s">
        <v>37</v>
      </c>
      <c r="D15" s="7" t="s">
        <v>38</v>
      </c>
      <c r="E15" s="7"/>
      <c r="F15" s="10" t="s">
        <v>35</v>
      </c>
      <c r="G15" s="10">
        <v>1</v>
      </c>
      <c r="H15" s="6">
        <v>20</v>
      </c>
    </row>
    <row r="16" ht="35.1" customHeight="1" spans="1:8">
      <c r="A16" s="7"/>
      <c r="B16" s="7"/>
      <c r="C16" s="7" t="s">
        <v>39</v>
      </c>
      <c r="D16" s="7" t="s">
        <v>40</v>
      </c>
      <c r="E16" s="7"/>
      <c r="F16" s="22" t="s">
        <v>35</v>
      </c>
      <c r="G16" s="22">
        <v>0.95</v>
      </c>
      <c r="H16" s="6">
        <v>9</v>
      </c>
    </row>
    <row r="17" ht="35.1" customHeight="1" spans="1:8">
      <c r="A17" s="7"/>
      <c r="B17" s="7" t="s">
        <v>41</v>
      </c>
      <c r="C17" s="7" t="s">
        <v>42</v>
      </c>
      <c r="D17" s="7" t="s">
        <v>43</v>
      </c>
      <c r="E17" s="7"/>
      <c r="F17" s="10" t="s">
        <v>44</v>
      </c>
      <c r="G17" s="10" t="s">
        <v>45</v>
      </c>
      <c r="H17" s="6">
        <v>10</v>
      </c>
    </row>
    <row r="18" ht="35.1" customHeight="1" spans="1:8">
      <c r="A18" s="7"/>
      <c r="B18" s="7"/>
      <c r="C18" s="7" t="s">
        <v>46</v>
      </c>
      <c r="D18" s="7" t="s">
        <v>47</v>
      </c>
      <c r="E18" s="7"/>
      <c r="F18" s="10" t="s">
        <v>48</v>
      </c>
      <c r="G18" s="10" t="s">
        <v>49</v>
      </c>
      <c r="H18" s="6">
        <v>10</v>
      </c>
    </row>
    <row r="19" ht="35.1" customHeight="1" spans="1:8">
      <c r="A19" s="7"/>
      <c r="B19" s="7"/>
      <c r="C19" s="7" t="s">
        <v>50</v>
      </c>
      <c r="D19" s="7" t="s">
        <v>51</v>
      </c>
      <c r="E19" s="7"/>
      <c r="F19" s="10" t="s">
        <v>52</v>
      </c>
      <c r="G19" s="10" t="s">
        <v>53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55</v>
      </c>
      <c r="E20" s="7"/>
      <c r="F20" s="22" t="s">
        <v>56</v>
      </c>
      <c r="G20" s="22">
        <v>0.8</v>
      </c>
      <c r="H20" s="6">
        <v>9</v>
      </c>
      <c r="J20" s="54"/>
    </row>
    <row r="21" ht="33.75" customHeight="1" spans="1:8">
      <c r="A21" s="7"/>
      <c r="B21" s="7" t="s">
        <v>57</v>
      </c>
      <c r="C21" s="7" t="s">
        <v>57</v>
      </c>
      <c r="D21" s="7" t="s">
        <v>58</v>
      </c>
      <c r="E21" s="7"/>
      <c r="F21" s="22">
        <v>1</v>
      </c>
      <c r="G21" s="22">
        <v>1</v>
      </c>
      <c r="H21" s="6">
        <v>10</v>
      </c>
    </row>
    <row r="22" ht="27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61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C13:C14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168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9</v>
      </c>
      <c r="D7" s="5" t="s">
        <v>15</v>
      </c>
      <c r="E7" s="5">
        <v>9</v>
      </c>
      <c r="F7" s="5" t="s">
        <v>16</v>
      </c>
      <c r="G7" s="5">
        <v>9</v>
      </c>
      <c r="H7" s="46">
        <f>G7/C7*100%</f>
        <v>1</v>
      </c>
    </row>
    <row r="8" spans="1:8">
      <c r="A8" s="7"/>
      <c r="B8" s="7" t="s">
        <v>17</v>
      </c>
      <c r="C8" s="5">
        <v>9</v>
      </c>
      <c r="D8" s="7" t="s">
        <v>17</v>
      </c>
      <c r="E8" s="5">
        <v>9</v>
      </c>
      <c r="F8" s="7" t="s">
        <v>17</v>
      </c>
      <c r="G8" s="5">
        <v>9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8.25" customHeight="1" spans="1:8">
      <c r="A11" s="7"/>
      <c r="B11" s="10" t="s">
        <v>169</v>
      </c>
      <c r="C11" s="7"/>
      <c r="D11" s="7"/>
      <c r="E11" s="7" t="s">
        <v>170</v>
      </c>
      <c r="F11" s="7"/>
      <c r="G11" s="7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>
        <v>1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35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171</v>
      </c>
      <c r="G15" s="24" t="s">
        <v>172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161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175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132.01</v>
      </c>
      <c r="D7" s="5" t="s">
        <v>15</v>
      </c>
      <c r="E7" s="5">
        <v>132.01</v>
      </c>
      <c r="F7" s="5" t="s">
        <v>16</v>
      </c>
      <c r="G7" s="5">
        <v>132.01</v>
      </c>
      <c r="H7" s="46">
        <f>G7/C7*100%</f>
        <v>1</v>
      </c>
    </row>
    <row r="8" spans="1:8">
      <c r="A8" s="7"/>
      <c r="B8" s="7" t="s">
        <v>17</v>
      </c>
      <c r="C8" s="5">
        <v>132.01</v>
      </c>
      <c r="D8" s="7" t="s">
        <v>17</v>
      </c>
      <c r="E8" s="5">
        <v>132.01</v>
      </c>
      <c r="F8" s="7" t="s">
        <v>17</v>
      </c>
      <c r="G8" s="5">
        <v>132.01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8.5" customHeight="1" spans="1:8">
      <c r="A11" s="7"/>
      <c r="B11" s="39" t="s">
        <v>176</v>
      </c>
      <c r="C11" s="23"/>
      <c r="D11" s="23"/>
      <c r="E11" s="23" t="s">
        <v>177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178</v>
      </c>
      <c r="G15" s="24" t="s">
        <v>179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161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180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36.56</v>
      </c>
      <c r="D7" s="5" t="s">
        <v>15</v>
      </c>
      <c r="E7" s="5">
        <v>36.56</v>
      </c>
      <c r="F7" s="5" t="s">
        <v>16</v>
      </c>
      <c r="G7" s="5">
        <v>36.56</v>
      </c>
      <c r="H7" s="46">
        <f>G7/C7*100%</f>
        <v>1</v>
      </c>
    </row>
    <row r="8" spans="1:8">
      <c r="A8" s="7"/>
      <c r="B8" s="7" t="s">
        <v>17</v>
      </c>
      <c r="C8" s="5">
        <v>36.56</v>
      </c>
      <c r="D8" s="7" t="s">
        <v>17</v>
      </c>
      <c r="E8" s="5">
        <v>36.56</v>
      </c>
      <c r="F8" s="7" t="s">
        <v>17</v>
      </c>
      <c r="G8" s="5">
        <v>36.56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9.25" customHeight="1" spans="1:8">
      <c r="A11" s="7"/>
      <c r="B11" s="39" t="s">
        <v>181</v>
      </c>
      <c r="C11" s="23"/>
      <c r="D11" s="23"/>
      <c r="E11" s="23" t="s">
        <v>182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183</v>
      </c>
      <c r="G15" s="24" t="s">
        <v>184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185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186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11</v>
      </c>
      <c r="D7" s="5" t="s">
        <v>15</v>
      </c>
      <c r="E7" s="5">
        <v>11</v>
      </c>
      <c r="F7" s="5" t="s">
        <v>16</v>
      </c>
      <c r="G7" s="5">
        <v>11</v>
      </c>
      <c r="H7" s="46">
        <f>G7/C7*100%</f>
        <v>1</v>
      </c>
    </row>
    <row r="8" spans="1:8">
      <c r="A8" s="7"/>
      <c r="B8" s="7" t="s">
        <v>17</v>
      </c>
      <c r="C8" s="5">
        <v>11</v>
      </c>
      <c r="D8" s="7" t="s">
        <v>17</v>
      </c>
      <c r="E8" s="5">
        <v>11</v>
      </c>
      <c r="F8" s="7" t="s">
        <v>17</v>
      </c>
      <c r="G8" s="5">
        <v>11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9.25" customHeight="1" spans="1:8">
      <c r="A11" s="7"/>
      <c r="B11" s="39" t="s">
        <v>187</v>
      </c>
      <c r="C11" s="23"/>
      <c r="D11" s="23"/>
      <c r="E11" s="23" t="s">
        <v>188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189</v>
      </c>
      <c r="G15" s="24" t="s">
        <v>190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161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191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35</v>
      </c>
      <c r="D7" s="5" t="s">
        <v>15</v>
      </c>
      <c r="E7" s="5">
        <v>35</v>
      </c>
      <c r="F7" s="5" t="s">
        <v>16</v>
      </c>
      <c r="G7" s="5">
        <v>35</v>
      </c>
      <c r="H7" s="46">
        <f>G7/C7*100%</f>
        <v>1</v>
      </c>
    </row>
    <row r="8" spans="1:8">
      <c r="A8" s="7"/>
      <c r="B8" s="7" t="s">
        <v>17</v>
      </c>
      <c r="C8" s="5">
        <v>35</v>
      </c>
      <c r="D8" s="7" t="s">
        <v>17</v>
      </c>
      <c r="E8" s="5">
        <v>35</v>
      </c>
      <c r="F8" s="7" t="s">
        <v>17</v>
      </c>
      <c r="G8" s="5">
        <v>35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9.25" customHeight="1" spans="1:8">
      <c r="A11" s="7"/>
      <c r="B11" s="39" t="s">
        <v>192</v>
      </c>
      <c r="C11" s="23"/>
      <c r="D11" s="23"/>
      <c r="E11" s="23" t="s">
        <v>193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194</v>
      </c>
      <c r="G15" s="24" t="s">
        <v>195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161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196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65.35</v>
      </c>
      <c r="D7" s="5" t="s">
        <v>15</v>
      </c>
      <c r="E7" s="5">
        <v>65.35</v>
      </c>
      <c r="F7" s="5" t="s">
        <v>16</v>
      </c>
      <c r="G7" s="5">
        <v>65.35</v>
      </c>
      <c r="H7" s="46">
        <f>G7/C7*100%</f>
        <v>1</v>
      </c>
    </row>
    <row r="8" spans="1:8">
      <c r="A8" s="7"/>
      <c r="B8" s="7" t="s">
        <v>17</v>
      </c>
      <c r="C8" s="5">
        <v>65.35</v>
      </c>
      <c r="D8" s="7" t="s">
        <v>17</v>
      </c>
      <c r="E8" s="5">
        <v>65.35</v>
      </c>
      <c r="F8" s="7" t="s">
        <v>17</v>
      </c>
      <c r="G8" s="5">
        <v>65.35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9.25" customHeight="1" spans="1:8">
      <c r="A11" s="7"/>
      <c r="B11" s="39" t="s">
        <v>197</v>
      </c>
      <c r="C11" s="23"/>
      <c r="D11" s="23"/>
      <c r="E11" s="23" t="s">
        <v>198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199</v>
      </c>
      <c r="E13" s="20"/>
      <c r="F13" s="5" t="s">
        <v>200</v>
      </c>
      <c r="G13" s="5" t="s">
        <v>200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201</v>
      </c>
      <c r="G15" s="24" t="s">
        <v>202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46.5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203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23" t="s">
        <v>204</v>
      </c>
      <c r="D5" s="23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49.38</v>
      </c>
      <c r="D7" s="5" t="s">
        <v>15</v>
      </c>
      <c r="E7" s="5">
        <v>49.38</v>
      </c>
      <c r="F7" s="5" t="s">
        <v>16</v>
      </c>
      <c r="G7" s="5">
        <v>49.38</v>
      </c>
      <c r="H7" s="46">
        <f>G7/C7*100%</f>
        <v>1</v>
      </c>
    </row>
    <row r="8" spans="1:8">
      <c r="A8" s="7"/>
      <c r="B8" s="7" t="s">
        <v>17</v>
      </c>
      <c r="C8" s="5">
        <v>49.38</v>
      </c>
      <c r="D8" s="7" t="s">
        <v>17</v>
      </c>
      <c r="E8" s="5">
        <v>49.38</v>
      </c>
      <c r="F8" s="7" t="s">
        <v>17</v>
      </c>
      <c r="G8" s="5">
        <v>49.38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59.25" customHeight="1" spans="1:8">
      <c r="A11" s="7"/>
      <c r="B11" s="39" t="s">
        <v>205</v>
      </c>
      <c r="C11" s="23"/>
      <c r="D11" s="23"/>
      <c r="E11" s="23" t="s">
        <v>206</v>
      </c>
      <c r="F11" s="23"/>
      <c r="G11" s="23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207</v>
      </c>
      <c r="G15" s="24" t="s">
        <v>208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209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210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4.246</v>
      </c>
      <c r="D7" s="5" t="s">
        <v>15</v>
      </c>
      <c r="E7" s="5">
        <v>4.246</v>
      </c>
      <c r="F7" s="5" t="s">
        <v>16</v>
      </c>
      <c r="G7" s="5">
        <v>4.246</v>
      </c>
      <c r="H7" s="32">
        <v>1</v>
      </c>
    </row>
    <row r="8" spans="1:8">
      <c r="A8" s="9"/>
      <c r="B8" s="7" t="s">
        <v>17</v>
      </c>
      <c r="C8" s="5">
        <v>4.246</v>
      </c>
      <c r="D8" s="7" t="s">
        <v>17</v>
      </c>
      <c r="E8" s="5">
        <v>4.246</v>
      </c>
      <c r="F8" s="7" t="s">
        <v>17</v>
      </c>
      <c r="G8" s="5">
        <v>4.246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1.25" customHeight="1" spans="1:8">
      <c r="A11" s="11"/>
      <c r="B11" s="47" t="s">
        <v>211</v>
      </c>
      <c r="C11" s="48"/>
      <c r="D11" s="49"/>
      <c r="E11" s="47" t="s">
        <v>212</v>
      </c>
      <c r="F11" s="48"/>
      <c r="G11" s="49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213</v>
      </c>
      <c r="G15" s="24" t="s">
        <v>214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57" customHeight="1" spans="1:8">
      <c r="A17" s="7"/>
      <c r="B17" s="8" t="s">
        <v>158</v>
      </c>
      <c r="C17" s="7" t="s">
        <v>42</v>
      </c>
      <c r="D17" s="23" t="s">
        <v>215</v>
      </c>
      <c r="E17" s="23"/>
      <c r="F17" s="23" t="s">
        <v>216</v>
      </c>
      <c r="G17" s="23" t="s">
        <v>217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19" t="s">
        <v>167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218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16.3</v>
      </c>
      <c r="D7" s="5" t="s">
        <v>15</v>
      </c>
      <c r="E7" s="5">
        <v>16.3</v>
      </c>
      <c r="F7" s="5" t="s">
        <v>16</v>
      </c>
      <c r="G7" s="5">
        <v>16.3</v>
      </c>
      <c r="H7" s="32">
        <v>1</v>
      </c>
    </row>
    <row r="8" spans="1:8">
      <c r="A8" s="9"/>
      <c r="B8" s="7" t="s">
        <v>17</v>
      </c>
      <c r="C8" s="5">
        <v>16.3</v>
      </c>
      <c r="D8" s="7" t="s">
        <v>17</v>
      </c>
      <c r="E8" s="5">
        <v>16.3</v>
      </c>
      <c r="F8" s="7" t="s">
        <v>17</v>
      </c>
      <c r="G8" s="5">
        <v>16.3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0.75" customHeight="1" spans="1:8">
      <c r="A11" s="11"/>
      <c r="B11" s="35" t="s">
        <v>219</v>
      </c>
      <c r="C11" s="36"/>
      <c r="D11" s="37"/>
      <c r="E11" s="15" t="s">
        <v>220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221</v>
      </c>
      <c r="G15" s="24" t="s">
        <v>222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5.1" customHeight="1" spans="1:8">
      <c r="A17" s="7"/>
      <c r="B17" s="8" t="s">
        <v>158</v>
      </c>
      <c r="C17" s="7" t="s">
        <v>42</v>
      </c>
      <c r="D17" s="23" t="s">
        <v>223</v>
      </c>
      <c r="E17" s="23"/>
      <c r="F17" s="23" t="s">
        <v>224</v>
      </c>
      <c r="G17" s="23" t="s">
        <v>225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226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131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19" t="s">
        <v>167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2:H29"/>
  <sheetViews>
    <sheetView zoomScale="120" zoomScaleNormal="120" topLeftCell="B1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7" t="s">
        <v>228</v>
      </c>
      <c r="D5" s="7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7.33</v>
      </c>
      <c r="D7" s="5" t="s">
        <v>15</v>
      </c>
      <c r="E7" s="5">
        <v>7.33</v>
      </c>
      <c r="F7" s="5" t="s">
        <v>16</v>
      </c>
      <c r="G7" s="5">
        <v>7.33</v>
      </c>
      <c r="H7" s="46">
        <f>G7/C7*100%</f>
        <v>1</v>
      </c>
    </row>
    <row r="8" spans="1:8">
      <c r="A8" s="7"/>
      <c r="B8" s="7" t="s">
        <v>17</v>
      </c>
      <c r="C8" s="5">
        <v>7.33</v>
      </c>
      <c r="D8" s="7" t="s">
        <v>17</v>
      </c>
      <c r="E8" s="5">
        <v>7.33</v>
      </c>
      <c r="F8" s="7" t="s">
        <v>17</v>
      </c>
      <c r="G8" s="5">
        <v>7.33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8.25" customHeight="1" spans="1:8">
      <c r="A11" s="7"/>
      <c r="B11" s="10" t="s">
        <v>229</v>
      </c>
      <c r="C11" s="7"/>
      <c r="D11" s="7"/>
      <c r="E11" s="7" t="s">
        <v>230</v>
      </c>
      <c r="F11" s="7"/>
      <c r="G11" s="7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>
        <v>1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231</v>
      </c>
      <c r="E14" s="23"/>
      <c r="F14" s="24" t="s">
        <v>35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232</v>
      </c>
      <c r="G15" s="24" t="s">
        <v>233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1</v>
      </c>
      <c r="H16" s="5">
        <v>10</v>
      </c>
    </row>
    <row r="17" ht="35.1" customHeight="1" spans="1:8">
      <c r="A17" s="7"/>
      <c r="B17" s="8" t="s">
        <v>158</v>
      </c>
      <c r="C17" s="7" t="s">
        <v>42</v>
      </c>
      <c r="D17" s="23" t="s">
        <v>234</v>
      </c>
      <c r="E17" s="23"/>
      <c r="F17" s="23" t="s">
        <v>235</v>
      </c>
      <c r="G17" s="23" t="s">
        <v>236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106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55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J28"/>
  <sheetViews>
    <sheetView zoomScale="120" zoomScaleNormal="120" topLeftCell="A8" workbookViewId="0">
      <selection activeCell="C19" sqref="$A19:$XFD19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65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1396.89</v>
      </c>
      <c r="D7" s="27" t="s">
        <v>15</v>
      </c>
      <c r="E7" s="27">
        <v>1396.89</v>
      </c>
      <c r="F7" s="27" t="s">
        <v>16</v>
      </c>
      <c r="G7" s="27">
        <v>1396.89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1396.89</v>
      </c>
      <c r="D8" s="23" t="s">
        <v>17</v>
      </c>
      <c r="E8" s="27">
        <v>1396.89</v>
      </c>
      <c r="F8" s="23" t="s">
        <v>17</v>
      </c>
      <c r="G8" s="27">
        <v>1396.89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66</v>
      </c>
      <c r="C11" s="38"/>
      <c r="D11" s="20"/>
      <c r="E11" s="19" t="s">
        <v>67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33</v>
      </c>
      <c r="D13" s="15" t="s">
        <v>68</v>
      </c>
      <c r="E13" s="17"/>
      <c r="F13" s="10" t="s">
        <v>35</v>
      </c>
      <c r="G13" s="10">
        <v>1</v>
      </c>
      <c r="H13" s="6">
        <v>10</v>
      </c>
    </row>
    <row r="14" ht="35.1" customHeight="1" spans="1:8">
      <c r="A14" s="7"/>
      <c r="B14" s="7"/>
      <c r="C14" s="7"/>
      <c r="D14" s="15" t="s">
        <v>69</v>
      </c>
      <c r="E14" s="17"/>
      <c r="F14" s="10" t="s">
        <v>35</v>
      </c>
      <c r="G14" s="10">
        <v>1</v>
      </c>
      <c r="H14" s="6">
        <v>10</v>
      </c>
    </row>
    <row r="15" ht="35.1" customHeight="1" spans="1:8">
      <c r="A15" s="7"/>
      <c r="B15" s="7"/>
      <c r="C15" s="7" t="s">
        <v>37</v>
      </c>
      <c r="D15" s="15" t="s">
        <v>38</v>
      </c>
      <c r="E15" s="17"/>
      <c r="F15" s="10" t="s">
        <v>35</v>
      </c>
      <c r="G15" s="10">
        <v>1</v>
      </c>
      <c r="H15" s="6">
        <v>20</v>
      </c>
    </row>
    <row r="16" ht="35.1" customHeight="1" spans="1:8">
      <c r="A16" s="7"/>
      <c r="B16" s="7"/>
      <c r="C16" s="7" t="s">
        <v>70</v>
      </c>
      <c r="D16" s="7" t="s">
        <v>40</v>
      </c>
      <c r="E16" s="7"/>
      <c r="F16" s="22" t="s">
        <v>35</v>
      </c>
      <c r="G16" s="22">
        <v>0.95</v>
      </c>
      <c r="H16" s="6">
        <v>9</v>
      </c>
    </row>
    <row r="17" ht="35.1" customHeight="1" spans="1:8">
      <c r="A17" s="7"/>
      <c r="B17" s="8" t="s">
        <v>41</v>
      </c>
      <c r="C17" s="7" t="s">
        <v>42</v>
      </c>
      <c r="D17" s="7" t="s">
        <v>71</v>
      </c>
      <c r="E17" s="7"/>
      <c r="F17" s="10" t="s">
        <v>72</v>
      </c>
      <c r="G17" s="10" t="s">
        <v>72</v>
      </c>
      <c r="H17" s="6">
        <v>10</v>
      </c>
    </row>
    <row r="18" ht="35.1" customHeight="1" spans="1:8">
      <c r="A18" s="7"/>
      <c r="B18" s="9"/>
      <c r="C18" s="7" t="s">
        <v>73</v>
      </c>
      <c r="D18" s="7" t="s">
        <v>74</v>
      </c>
      <c r="E18" s="7"/>
      <c r="F18" s="23" t="s">
        <v>75</v>
      </c>
      <c r="G18" s="23" t="s">
        <v>76</v>
      </c>
      <c r="H18" s="6">
        <v>10</v>
      </c>
    </row>
    <row r="19" ht="40.5" customHeight="1" spans="1:8">
      <c r="A19" s="7"/>
      <c r="B19" s="11"/>
      <c r="C19" s="7" t="s">
        <v>46</v>
      </c>
      <c r="D19" s="7" t="s">
        <v>47</v>
      </c>
      <c r="E19" s="7"/>
      <c r="F19" s="10" t="s">
        <v>48</v>
      </c>
      <c r="G19" s="10" t="s">
        <v>77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55</v>
      </c>
      <c r="E20" s="7"/>
      <c r="F20" s="22" t="s">
        <v>56</v>
      </c>
      <c r="G20" s="22">
        <v>0.85</v>
      </c>
      <c r="H20" s="6">
        <v>9</v>
      </c>
      <c r="J20" s="54"/>
    </row>
    <row r="21" ht="33.75" customHeight="1" spans="1:8">
      <c r="A21" s="7"/>
      <c r="B21" s="7" t="s">
        <v>57</v>
      </c>
      <c r="C21" s="7" t="s">
        <v>57</v>
      </c>
      <c r="D21" s="7" t="s">
        <v>58</v>
      </c>
      <c r="E21" s="7"/>
      <c r="F21" s="22">
        <v>1</v>
      </c>
      <c r="G21" s="22">
        <v>1</v>
      </c>
      <c r="H21" s="6">
        <v>10</v>
      </c>
    </row>
    <row r="22" ht="27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78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C13:C14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9"/>
  <sheetViews>
    <sheetView workbookViewId="0">
      <selection activeCell="J15" sqref="J15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7" t="s">
        <v>237</v>
      </c>
      <c r="D5" s="7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10</v>
      </c>
      <c r="D7" s="5" t="s">
        <v>15</v>
      </c>
      <c r="E7" s="5">
        <v>10</v>
      </c>
      <c r="F7" s="5" t="s">
        <v>16</v>
      </c>
      <c r="G7" s="5">
        <v>10</v>
      </c>
      <c r="H7" s="10">
        <v>1</v>
      </c>
    </row>
    <row r="8" spans="1:8">
      <c r="A8" s="7"/>
      <c r="B8" s="7" t="s">
        <v>17</v>
      </c>
      <c r="C8" s="5">
        <v>10</v>
      </c>
      <c r="D8" s="7" t="s">
        <v>17</v>
      </c>
      <c r="E8" s="5">
        <v>10</v>
      </c>
      <c r="F8" s="7" t="s">
        <v>17</v>
      </c>
      <c r="G8" s="5">
        <v>10</v>
      </c>
      <c r="H8" s="7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3" customHeight="1" spans="1:8">
      <c r="A11" s="7"/>
      <c r="B11" s="10" t="s">
        <v>238</v>
      </c>
      <c r="C11" s="7"/>
      <c r="D11" s="7"/>
      <c r="E11" s="7" t="s">
        <v>239</v>
      </c>
      <c r="F11" s="7"/>
      <c r="G11" s="7"/>
      <c r="H11" s="18">
        <v>1</v>
      </c>
    </row>
    <row r="12" ht="23.2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s="40" customFormat="1" ht="35.1" customHeight="1" spans="1:8">
      <c r="A13" s="7"/>
      <c r="B13" s="7" t="s">
        <v>147</v>
      </c>
      <c r="C13" s="7" t="s">
        <v>86</v>
      </c>
      <c r="D13" s="23" t="s">
        <v>149</v>
      </c>
      <c r="E13" s="23"/>
      <c r="F13" s="24">
        <v>1</v>
      </c>
      <c r="G13" s="44">
        <v>1</v>
      </c>
      <c r="H13" s="45">
        <v>10</v>
      </c>
    </row>
    <row r="14" s="40" customFormat="1" ht="35.1" customHeight="1" spans="1:8">
      <c r="A14" s="7"/>
      <c r="B14" s="7"/>
      <c r="C14" s="7" t="s">
        <v>89</v>
      </c>
      <c r="D14" s="19" t="s">
        <v>151</v>
      </c>
      <c r="E14" s="20"/>
      <c r="F14" s="45" t="s">
        <v>88</v>
      </c>
      <c r="G14" s="24">
        <v>1</v>
      </c>
      <c r="H14" s="45">
        <v>10</v>
      </c>
    </row>
    <row r="15" s="40" customFormat="1" ht="35.1" customHeight="1" spans="1:8">
      <c r="A15" s="7"/>
      <c r="B15" s="7"/>
      <c r="C15" s="7" t="s">
        <v>152</v>
      </c>
      <c r="D15" s="23" t="s">
        <v>153</v>
      </c>
      <c r="E15" s="23"/>
      <c r="F15" s="45" t="s">
        <v>240</v>
      </c>
      <c r="G15" s="24" t="s">
        <v>241</v>
      </c>
      <c r="H15" s="45">
        <v>9</v>
      </c>
    </row>
    <row r="16" s="40" customFormat="1" ht="35.1" customHeight="1" spans="1:8">
      <c r="A16" s="7"/>
      <c r="B16" s="7"/>
      <c r="C16" s="7" t="s">
        <v>39</v>
      </c>
      <c r="D16" s="23" t="s">
        <v>173</v>
      </c>
      <c r="E16" s="23"/>
      <c r="F16" s="45" t="s">
        <v>56</v>
      </c>
      <c r="G16" s="24">
        <v>0.9</v>
      </c>
      <c r="H16" s="45">
        <v>10</v>
      </c>
    </row>
    <row r="17" s="40" customFormat="1" ht="35.1" customHeight="1" spans="1:8">
      <c r="A17" s="7"/>
      <c r="B17" s="7" t="s">
        <v>158</v>
      </c>
      <c r="C17" s="7" t="s">
        <v>42</v>
      </c>
      <c r="D17" s="23" t="s">
        <v>242</v>
      </c>
      <c r="E17" s="23"/>
      <c r="F17" s="45" t="s">
        <v>116</v>
      </c>
      <c r="G17" s="45" t="s">
        <v>164</v>
      </c>
      <c r="H17" s="45">
        <v>10</v>
      </c>
    </row>
    <row r="18" s="40" customFormat="1" ht="35.1" customHeight="1" spans="1:8">
      <c r="A18" s="7"/>
      <c r="B18" s="7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45">
        <v>10</v>
      </c>
    </row>
    <row r="19" s="40" customFormat="1" ht="35.1" customHeight="1" spans="1:8">
      <c r="A19" s="7"/>
      <c r="B19" s="7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45">
        <v>10</v>
      </c>
    </row>
    <row r="20" s="40" customFormat="1" ht="33.75" customHeight="1" spans="1:8">
      <c r="A20" s="7"/>
      <c r="B20" s="7"/>
      <c r="C20" s="7" t="s">
        <v>50</v>
      </c>
      <c r="D20" s="23" t="s">
        <v>243</v>
      </c>
      <c r="E20" s="23"/>
      <c r="F20" s="45" t="s">
        <v>56</v>
      </c>
      <c r="G20" s="24">
        <v>0.85</v>
      </c>
      <c r="H20" s="45">
        <v>10</v>
      </c>
    </row>
    <row r="21" s="40" customFormat="1" ht="35.1" customHeight="1" spans="1:8">
      <c r="A21" s="7"/>
      <c r="B21" s="7" t="s">
        <v>54</v>
      </c>
      <c r="C21" s="7" t="s">
        <v>244</v>
      </c>
      <c r="D21" s="23" t="s">
        <v>245</v>
      </c>
      <c r="E21" s="23"/>
      <c r="F21" s="45" t="s">
        <v>56</v>
      </c>
      <c r="G21" s="24">
        <v>0.85</v>
      </c>
      <c r="H21" s="45">
        <v>9</v>
      </c>
    </row>
    <row r="22" s="40" customFormat="1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45" t="s">
        <v>56</v>
      </c>
      <c r="G22" s="24">
        <v>1</v>
      </c>
      <c r="H22" s="45">
        <v>10</v>
      </c>
    </row>
    <row r="23" s="40" customFormat="1" ht="17.25" customHeight="1" spans="1:8">
      <c r="A23" s="7"/>
      <c r="B23" s="7" t="s">
        <v>59</v>
      </c>
      <c r="C23" s="7"/>
      <c r="D23" s="7"/>
      <c r="E23" s="7"/>
      <c r="F23" s="7"/>
      <c r="G23" s="7"/>
      <c r="H23" s="45">
        <f>SUM(H13:H22)</f>
        <v>98</v>
      </c>
    </row>
    <row r="24" ht="63.75" customHeight="1" spans="1:8">
      <c r="A24" s="7" t="s">
        <v>60</v>
      </c>
      <c r="B24" s="23" t="s">
        <v>246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2:H29"/>
  <sheetViews>
    <sheetView workbookViewId="0">
      <selection activeCell="L50" sqref="L50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7" t="s">
        <v>247</v>
      </c>
      <c r="D5" s="7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1</v>
      </c>
      <c r="D7" s="5" t="s">
        <v>15</v>
      </c>
      <c r="E7" s="5">
        <v>1</v>
      </c>
      <c r="F7" s="5" t="s">
        <v>16</v>
      </c>
      <c r="G7" s="5">
        <v>1</v>
      </c>
      <c r="H7" s="10">
        <v>1</v>
      </c>
    </row>
    <row r="8" spans="1:8">
      <c r="A8" s="7"/>
      <c r="B8" s="7" t="s">
        <v>17</v>
      </c>
      <c r="C8" s="5">
        <v>1</v>
      </c>
      <c r="D8" s="7" t="s">
        <v>17</v>
      </c>
      <c r="E8" s="5">
        <v>1</v>
      </c>
      <c r="F8" s="7" t="s">
        <v>17</v>
      </c>
      <c r="G8" s="5">
        <v>1</v>
      </c>
      <c r="H8" s="7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3" customHeight="1" spans="1:8">
      <c r="A11" s="7"/>
      <c r="B11" s="10" t="s">
        <v>238</v>
      </c>
      <c r="C11" s="7"/>
      <c r="D11" s="7"/>
      <c r="E11" s="7" t="s">
        <v>239</v>
      </c>
      <c r="F11" s="7"/>
      <c r="G11" s="7"/>
      <c r="H11" s="18">
        <v>1</v>
      </c>
    </row>
    <row r="12" ht="23.2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s="40" customFormat="1" ht="35.1" customHeight="1" spans="1:8">
      <c r="A13" s="7"/>
      <c r="B13" s="7" t="s">
        <v>147</v>
      </c>
      <c r="C13" s="7" t="s">
        <v>86</v>
      </c>
      <c r="D13" s="23" t="s">
        <v>149</v>
      </c>
      <c r="E13" s="23"/>
      <c r="F13" s="24">
        <v>1</v>
      </c>
      <c r="G13" s="44">
        <v>1</v>
      </c>
      <c r="H13" s="45">
        <v>10</v>
      </c>
    </row>
    <row r="14" s="40" customFormat="1" ht="35.1" customHeight="1" spans="1:8">
      <c r="A14" s="7"/>
      <c r="B14" s="7"/>
      <c r="C14" s="7" t="s">
        <v>89</v>
      </c>
      <c r="D14" s="19" t="s">
        <v>151</v>
      </c>
      <c r="E14" s="20"/>
      <c r="F14" s="45" t="s">
        <v>88</v>
      </c>
      <c r="G14" s="24">
        <v>1</v>
      </c>
      <c r="H14" s="45">
        <v>10</v>
      </c>
    </row>
    <row r="15" s="40" customFormat="1" ht="35.1" customHeight="1" spans="1:8">
      <c r="A15" s="7"/>
      <c r="B15" s="7"/>
      <c r="C15" s="7" t="s">
        <v>152</v>
      </c>
      <c r="D15" s="23" t="s">
        <v>153</v>
      </c>
      <c r="E15" s="23"/>
      <c r="F15" s="45" t="s">
        <v>248</v>
      </c>
      <c r="G15" s="24" t="s">
        <v>249</v>
      </c>
      <c r="H15" s="45">
        <v>10</v>
      </c>
    </row>
    <row r="16" s="40" customFormat="1" ht="35.1" customHeight="1" spans="1:8">
      <c r="A16" s="7"/>
      <c r="B16" s="7"/>
      <c r="C16" s="7" t="s">
        <v>39</v>
      </c>
      <c r="D16" s="23" t="s">
        <v>173</v>
      </c>
      <c r="E16" s="23"/>
      <c r="F16" s="45" t="s">
        <v>56</v>
      </c>
      <c r="G16" s="24">
        <v>0.9</v>
      </c>
      <c r="H16" s="45">
        <v>10</v>
      </c>
    </row>
    <row r="17" s="40" customFormat="1" ht="35.1" customHeight="1" spans="1:8">
      <c r="A17" s="7"/>
      <c r="B17" s="7" t="s">
        <v>158</v>
      </c>
      <c r="C17" s="7" t="s">
        <v>42</v>
      </c>
      <c r="D17" s="23" t="s">
        <v>242</v>
      </c>
      <c r="E17" s="23"/>
      <c r="F17" s="45" t="s">
        <v>116</v>
      </c>
      <c r="G17" s="45" t="s">
        <v>164</v>
      </c>
      <c r="H17" s="45">
        <v>10</v>
      </c>
    </row>
    <row r="18" s="40" customFormat="1" ht="35.1" customHeight="1" spans="1:8">
      <c r="A18" s="7"/>
      <c r="B18" s="7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45">
        <v>10</v>
      </c>
    </row>
    <row r="19" s="40" customFormat="1" ht="35.1" customHeight="1" spans="1:8">
      <c r="A19" s="7"/>
      <c r="B19" s="7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45">
        <v>10</v>
      </c>
    </row>
    <row r="20" s="40" customFormat="1" ht="33.75" customHeight="1" spans="1:8">
      <c r="A20" s="7"/>
      <c r="B20" s="7"/>
      <c r="C20" s="7" t="s">
        <v>50</v>
      </c>
      <c r="D20" s="23" t="s">
        <v>243</v>
      </c>
      <c r="E20" s="23"/>
      <c r="F20" s="45" t="s">
        <v>56</v>
      </c>
      <c r="G20" s="24">
        <v>0.85</v>
      </c>
      <c r="H20" s="45">
        <v>10</v>
      </c>
    </row>
    <row r="21" s="40" customFormat="1" ht="35.1" customHeight="1" spans="1:8">
      <c r="A21" s="7"/>
      <c r="B21" s="7" t="s">
        <v>54</v>
      </c>
      <c r="C21" s="7" t="s">
        <v>244</v>
      </c>
      <c r="D21" s="23" t="s">
        <v>245</v>
      </c>
      <c r="E21" s="23"/>
      <c r="F21" s="45" t="s">
        <v>56</v>
      </c>
      <c r="G21" s="24">
        <v>0.85</v>
      </c>
      <c r="H21" s="45">
        <v>9</v>
      </c>
    </row>
    <row r="22" s="40" customFormat="1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45" t="s">
        <v>56</v>
      </c>
      <c r="G22" s="24">
        <v>1</v>
      </c>
      <c r="H22" s="45">
        <v>10</v>
      </c>
    </row>
    <row r="23" s="40" customFormat="1" ht="17.25" customHeight="1" spans="1:8">
      <c r="A23" s="7"/>
      <c r="B23" s="7" t="s">
        <v>59</v>
      </c>
      <c r="C23" s="7"/>
      <c r="D23" s="7"/>
      <c r="E23" s="7"/>
      <c r="F23" s="7"/>
      <c r="G23" s="7"/>
      <c r="H23" s="45">
        <f>SUM(H13:H22)</f>
        <v>99</v>
      </c>
    </row>
    <row r="24" ht="63.75" customHeight="1" spans="1:8">
      <c r="A24" s="7" t="s">
        <v>60</v>
      </c>
      <c r="B24" s="23" t="s">
        <v>246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7" t="s">
        <v>250</v>
      </c>
      <c r="D5" s="7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20</v>
      </c>
      <c r="D7" s="5" t="s">
        <v>15</v>
      </c>
      <c r="E7" s="5">
        <v>20</v>
      </c>
      <c r="F7" s="5" t="s">
        <v>16</v>
      </c>
      <c r="G7" s="5">
        <v>20</v>
      </c>
      <c r="H7" s="10">
        <v>1</v>
      </c>
    </row>
    <row r="8" spans="1:8">
      <c r="A8" s="7"/>
      <c r="B8" s="7" t="s">
        <v>17</v>
      </c>
      <c r="C8" s="5">
        <v>20</v>
      </c>
      <c r="D8" s="7" t="s">
        <v>17</v>
      </c>
      <c r="E8" s="5">
        <v>20</v>
      </c>
      <c r="F8" s="7" t="s">
        <v>17</v>
      </c>
      <c r="G8" s="5">
        <v>20</v>
      </c>
      <c r="H8" s="7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3" customHeight="1" spans="1:8">
      <c r="A11" s="7"/>
      <c r="B11" s="10" t="s">
        <v>251</v>
      </c>
      <c r="C11" s="7"/>
      <c r="D11" s="7"/>
      <c r="E11" s="10" t="s">
        <v>252</v>
      </c>
      <c r="F11" s="7"/>
      <c r="G11" s="7"/>
      <c r="H11" s="18">
        <v>1</v>
      </c>
    </row>
    <row r="12" ht="23.2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s="40" customFormat="1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s="40" customFormat="1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s="40" customFormat="1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253</v>
      </c>
      <c r="G15" s="24" t="s">
        <v>254</v>
      </c>
      <c r="H15" s="5">
        <v>10</v>
      </c>
    </row>
    <row r="16" s="40" customFormat="1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s="40" customFormat="1" ht="35.1" customHeight="1" spans="1:8">
      <c r="A17" s="7"/>
      <c r="B17" s="8" t="s">
        <v>158</v>
      </c>
      <c r="C17" s="7" t="s">
        <v>42</v>
      </c>
      <c r="D17" s="23" t="s">
        <v>242</v>
      </c>
      <c r="E17" s="23"/>
      <c r="F17" s="39" t="s">
        <v>255</v>
      </c>
      <c r="G17" s="23" t="s">
        <v>256</v>
      </c>
      <c r="H17" s="5">
        <v>10</v>
      </c>
    </row>
    <row r="18" s="40" customFormat="1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s="40" customFormat="1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s="40" customFormat="1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s="40" customFormat="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s="40" customFormat="1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s="40" customFormat="1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23" t="s">
        <v>257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258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135</v>
      </c>
      <c r="D7" s="5" t="s">
        <v>15</v>
      </c>
      <c r="E7" s="5">
        <v>135</v>
      </c>
      <c r="F7" s="5" t="s">
        <v>16</v>
      </c>
      <c r="G7" s="5">
        <v>135</v>
      </c>
      <c r="H7" s="32">
        <v>1</v>
      </c>
    </row>
    <row r="8" spans="1:8">
      <c r="A8" s="9"/>
      <c r="B8" s="7" t="s">
        <v>17</v>
      </c>
      <c r="C8" s="5">
        <v>135</v>
      </c>
      <c r="D8" s="7" t="s">
        <v>17</v>
      </c>
      <c r="E8" s="5">
        <v>135</v>
      </c>
      <c r="F8" s="7" t="s">
        <v>17</v>
      </c>
      <c r="G8" s="5">
        <v>135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0.75" customHeight="1" spans="1:8">
      <c r="A11" s="11"/>
      <c r="B11" s="35" t="s">
        <v>259</v>
      </c>
      <c r="C11" s="36"/>
      <c r="D11" s="37"/>
      <c r="E11" s="15" t="s">
        <v>260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261</v>
      </c>
      <c r="G15" s="24" t="s">
        <v>262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5.1" customHeight="1" spans="1:8">
      <c r="A17" s="7"/>
      <c r="B17" s="8" t="s">
        <v>158</v>
      </c>
      <c r="C17" s="7" t="s">
        <v>42</v>
      </c>
      <c r="D17" s="23" t="s">
        <v>263</v>
      </c>
      <c r="E17" s="23"/>
      <c r="F17" s="23" t="s">
        <v>264</v>
      </c>
      <c r="G17" s="23" t="s">
        <v>265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19" t="s">
        <v>167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266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2.5</v>
      </c>
      <c r="D7" s="5" t="s">
        <v>15</v>
      </c>
      <c r="E7" s="5">
        <v>2.5</v>
      </c>
      <c r="F7" s="5" t="s">
        <v>16</v>
      </c>
      <c r="G7" s="5">
        <v>2.5</v>
      </c>
      <c r="H7" s="32">
        <v>1</v>
      </c>
    </row>
    <row r="8" spans="1:8">
      <c r="A8" s="9"/>
      <c r="B8" s="7" t="s">
        <v>17</v>
      </c>
      <c r="C8" s="5">
        <v>2.5</v>
      </c>
      <c r="D8" s="7" t="s">
        <v>17</v>
      </c>
      <c r="E8" s="5">
        <v>2.5</v>
      </c>
      <c r="F8" s="7" t="s">
        <v>17</v>
      </c>
      <c r="G8" s="5">
        <v>2.5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8.25" customHeight="1" spans="1:8">
      <c r="A11" s="11"/>
      <c r="B11" s="35" t="s">
        <v>267</v>
      </c>
      <c r="C11" s="36"/>
      <c r="D11" s="37"/>
      <c r="E11" s="15" t="s">
        <v>268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269</v>
      </c>
      <c r="G15" s="24" t="s">
        <v>270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5.1" customHeight="1" spans="1:8">
      <c r="A17" s="7"/>
      <c r="B17" s="8" t="s">
        <v>158</v>
      </c>
      <c r="C17" s="7" t="s">
        <v>42</v>
      </c>
      <c r="D17" s="23" t="s">
        <v>271</v>
      </c>
      <c r="E17" s="23"/>
      <c r="F17" s="23" t="s">
        <v>272</v>
      </c>
      <c r="G17" s="23" t="s">
        <v>273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3" t="s">
        <v>48</v>
      </c>
      <c r="G19" s="23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3" t="s">
        <v>274</v>
      </c>
      <c r="E20" s="23" t="str">
        <f>""</f>
        <v/>
      </c>
      <c r="F20" s="23" t="s">
        <v>275</v>
      </c>
      <c r="G20" s="23" t="s">
        <v>276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19" t="s">
        <v>277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278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3.56</v>
      </c>
      <c r="D7" s="5" t="s">
        <v>15</v>
      </c>
      <c r="E7" s="5">
        <v>3.56</v>
      </c>
      <c r="F7" s="5" t="s">
        <v>16</v>
      </c>
      <c r="G7" s="5">
        <v>3.56</v>
      </c>
      <c r="H7" s="32">
        <v>1</v>
      </c>
    </row>
    <row r="8" spans="1:8">
      <c r="A8" s="9"/>
      <c r="B8" s="7" t="s">
        <v>17</v>
      </c>
      <c r="C8" s="5">
        <v>3.56</v>
      </c>
      <c r="D8" s="7" t="s">
        <v>17</v>
      </c>
      <c r="E8" s="5">
        <v>3.56</v>
      </c>
      <c r="F8" s="7" t="s">
        <v>17</v>
      </c>
      <c r="G8" s="5">
        <v>3.56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51" customHeight="1" spans="1:8">
      <c r="A11" s="11"/>
      <c r="B11" s="10" t="s">
        <v>279</v>
      </c>
      <c r="C11" s="7"/>
      <c r="D11" s="7"/>
      <c r="E11" s="7" t="s">
        <v>280</v>
      </c>
      <c r="F11" s="7"/>
      <c r="G11" s="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281</v>
      </c>
      <c r="G15" s="24" t="s">
        <v>282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5.1" customHeight="1" spans="1:8">
      <c r="A17" s="7"/>
      <c r="B17" s="8" t="s">
        <v>158</v>
      </c>
      <c r="C17" s="7" t="s">
        <v>42</v>
      </c>
      <c r="D17" s="23" t="s">
        <v>283</v>
      </c>
      <c r="E17" s="23"/>
      <c r="F17" s="23" t="s">
        <v>35</v>
      </c>
      <c r="G17" s="39">
        <v>0.9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3" t="s">
        <v>48</v>
      </c>
      <c r="G19" s="23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3" t="s">
        <v>274</v>
      </c>
      <c r="E20" s="23" t="str">
        <f>""</f>
        <v/>
      </c>
      <c r="F20" s="23" t="s">
        <v>275</v>
      </c>
      <c r="G20" s="23" t="s">
        <v>276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63.75" customHeight="1" spans="1:8">
      <c r="A24" s="7" t="s">
        <v>60</v>
      </c>
      <c r="B24" s="19" t="s">
        <v>167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284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40.36</v>
      </c>
      <c r="D7" s="5" t="s">
        <v>15</v>
      </c>
      <c r="E7" s="5">
        <v>40.36</v>
      </c>
      <c r="F7" s="5" t="s">
        <v>16</v>
      </c>
      <c r="G7" s="5">
        <v>40.36</v>
      </c>
      <c r="H7" s="32">
        <v>1</v>
      </c>
    </row>
    <row r="8" spans="1:8">
      <c r="A8" s="9"/>
      <c r="B8" s="7" t="s">
        <v>17</v>
      </c>
      <c r="C8" s="5">
        <v>40.36</v>
      </c>
      <c r="D8" s="7" t="s">
        <v>17</v>
      </c>
      <c r="E8" s="5">
        <v>40.36</v>
      </c>
      <c r="F8" s="7" t="s">
        <v>17</v>
      </c>
      <c r="G8" s="5">
        <v>40.36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0.5" customHeight="1" spans="1:8">
      <c r="A11" s="11"/>
      <c r="B11" s="10" t="s">
        <v>285</v>
      </c>
      <c r="C11" s="7"/>
      <c r="D11" s="7"/>
      <c r="E11" s="7" t="s">
        <v>286</v>
      </c>
      <c r="F11" s="7"/>
      <c r="G11" s="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35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287</v>
      </c>
      <c r="G15" s="24" t="s">
        <v>288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289</v>
      </c>
      <c r="E17" s="23"/>
      <c r="F17" s="23" t="s">
        <v>290</v>
      </c>
      <c r="G17" s="23" t="s">
        <v>291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292</v>
      </c>
      <c r="E20" s="26" t="str">
        <f>""</f>
        <v/>
      </c>
      <c r="F20" s="23" t="s">
        <v>293</v>
      </c>
      <c r="G20" s="23" t="s">
        <v>294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19" t="s">
        <v>295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2:H29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296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0.48</v>
      </c>
      <c r="D7" s="5" t="s">
        <v>15</v>
      </c>
      <c r="E7" s="5">
        <v>0.48</v>
      </c>
      <c r="F7" s="5" t="s">
        <v>16</v>
      </c>
      <c r="G7" s="5">
        <v>0.48</v>
      </c>
      <c r="H7" s="32">
        <v>1</v>
      </c>
    </row>
    <row r="8" spans="1:8">
      <c r="A8" s="9"/>
      <c r="B8" s="7" t="s">
        <v>17</v>
      </c>
      <c r="C8" s="5">
        <v>0.48</v>
      </c>
      <c r="D8" s="7" t="s">
        <v>17</v>
      </c>
      <c r="E8" s="5">
        <v>0.48</v>
      </c>
      <c r="F8" s="7" t="s">
        <v>17</v>
      </c>
      <c r="G8" s="5">
        <v>0.48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1.25" customHeight="1" spans="1:8">
      <c r="A11" s="11"/>
      <c r="B11" s="22" t="s">
        <v>297</v>
      </c>
      <c r="C11" s="6"/>
      <c r="D11" s="6"/>
      <c r="E11" s="6" t="s">
        <v>297</v>
      </c>
      <c r="F11" s="6"/>
      <c r="G11" s="6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298</v>
      </c>
      <c r="G15" s="24" t="s">
        <v>299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46.5" customHeight="1" spans="1:8">
      <c r="A17" s="7"/>
      <c r="B17" s="8" t="s">
        <v>158</v>
      </c>
      <c r="C17" s="7" t="s">
        <v>42</v>
      </c>
      <c r="D17" s="23" t="s">
        <v>300</v>
      </c>
      <c r="E17" s="23"/>
      <c r="F17" s="23" t="s">
        <v>301</v>
      </c>
      <c r="G17" s="23" t="s">
        <v>302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19" t="s">
        <v>71</v>
      </c>
      <c r="E20" s="20"/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2:H29"/>
  <sheetViews>
    <sheetView topLeftCell="A2" workbookViewId="0">
      <selection activeCell="N29" sqref="N29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8.5" customHeight="1" spans="1:8">
      <c r="A5" s="5" t="s">
        <v>4</v>
      </c>
      <c r="B5" s="6" t="s">
        <v>5</v>
      </c>
      <c r="C5" s="15" t="s">
        <v>303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1</v>
      </c>
      <c r="D7" s="5" t="s">
        <v>15</v>
      </c>
      <c r="E7" s="5">
        <v>1</v>
      </c>
      <c r="F7" s="5" t="s">
        <v>16</v>
      </c>
      <c r="G7" s="5">
        <v>1</v>
      </c>
      <c r="H7" s="32">
        <v>1</v>
      </c>
    </row>
    <row r="8" spans="1:8">
      <c r="A8" s="9"/>
      <c r="B8" s="7" t="s">
        <v>17</v>
      </c>
      <c r="C8" s="5">
        <v>1</v>
      </c>
      <c r="D8" s="7" t="s">
        <v>17</v>
      </c>
      <c r="E8" s="5">
        <v>1</v>
      </c>
      <c r="F8" s="7" t="s">
        <v>17</v>
      </c>
      <c r="G8" s="5">
        <v>1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41.25" customHeight="1" spans="1:8">
      <c r="A11" s="7"/>
      <c r="B11" s="19" t="s">
        <v>304</v>
      </c>
      <c r="C11" s="38"/>
      <c r="D11" s="20"/>
      <c r="E11" s="19" t="s">
        <v>304</v>
      </c>
      <c r="F11" s="38"/>
      <c r="G11" s="20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248</v>
      </c>
      <c r="G15" s="24" t="s">
        <v>249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9</v>
      </c>
    </row>
    <row r="17" ht="46.5" customHeight="1" spans="1:8">
      <c r="A17" s="7"/>
      <c r="B17" s="8" t="s">
        <v>158</v>
      </c>
      <c r="C17" s="7" t="s">
        <v>42</v>
      </c>
      <c r="D17" s="23" t="s">
        <v>305</v>
      </c>
      <c r="E17" s="23"/>
      <c r="F17" s="23" t="s">
        <v>306</v>
      </c>
      <c r="G17" s="23" t="s">
        <v>307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19" t="s">
        <v>308</v>
      </c>
      <c r="E20" s="20"/>
      <c r="F20" s="23" t="s">
        <v>35</v>
      </c>
      <c r="G20" s="39">
        <v>0.9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309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310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8"/>
  <sheetViews>
    <sheetView topLeftCell="A2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42" customHeight="1" spans="1:8">
      <c r="A5" s="5" t="s">
        <v>4</v>
      </c>
      <c r="B5" s="6" t="s">
        <v>5</v>
      </c>
      <c r="C5" s="15" t="s">
        <v>311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80</v>
      </c>
      <c r="D7" s="5" t="s">
        <v>15</v>
      </c>
      <c r="E7" s="5">
        <v>80</v>
      </c>
      <c r="F7" s="5" t="s">
        <v>16</v>
      </c>
      <c r="G7" s="5">
        <v>80</v>
      </c>
      <c r="H7" s="32">
        <v>1</v>
      </c>
    </row>
    <row r="8" spans="1:8">
      <c r="A8" s="9"/>
      <c r="B8" s="7" t="s">
        <v>17</v>
      </c>
      <c r="C8" s="5">
        <v>80</v>
      </c>
      <c r="D8" s="7" t="s">
        <v>17</v>
      </c>
      <c r="E8" s="5">
        <v>80</v>
      </c>
      <c r="F8" s="7" t="s">
        <v>17</v>
      </c>
      <c r="G8" s="5">
        <v>80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2" customHeight="1" spans="1:8">
      <c r="A11" s="11"/>
      <c r="B11" s="35" t="s">
        <v>312</v>
      </c>
      <c r="C11" s="36"/>
      <c r="D11" s="37"/>
      <c r="E11" s="15" t="s">
        <v>313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9" t="s">
        <v>149</v>
      </c>
      <c r="E13" s="20"/>
      <c r="F13" s="21" t="s">
        <v>88</v>
      </c>
      <c r="G13" s="22">
        <v>1</v>
      </c>
      <c r="H13" s="5">
        <v>15</v>
      </c>
    </row>
    <row r="14" ht="35.1" customHeight="1" spans="1:8">
      <c r="A14" s="7"/>
      <c r="B14" s="7"/>
      <c r="C14" s="7" t="s">
        <v>89</v>
      </c>
      <c r="D14" s="23" t="s">
        <v>151</v>
      </c>
      <c r="E14" s="23"/>
      <c r="F14" s="24" t="s">
        <v>88</v>
      </c>
      <c r="G14" s="10">
        <v>1</v>
      </c>
      <c r="H14" s="5">
        <v>15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314</v>
      </c>
      <c r="G15" s="24" t="s">
        <v>315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9" customHeight="1" spans="1:8">
      <c r="A17" s="7"/>
      <c r="B17" s="8" t="s">
        <v>41</v>
      </c>
      <c r="C17" s="7" t="s">
        <v>42</v>
      </c>
      <c r="D17" s="23" t="s">
        <v>316</v>
      </c>
      <c r="E17" s="23"/>
      <c r="F17" s="23" t="s">
        <v>317</v>
      </c>
      <c r="G17" s="23" t="s">
        <v>318</v>
      </c>
      <c r="H17" s="5">
        <v>10</v>
      </c>
    </row>
    <row r="18" ht="39" customHeight="1" spans="1:8">
      <c r="A18" s="7"/>
      <c r="B18" s="9"/>
      <c r="C18" s="7" t="s">
        <v>46</v>
      </c>
      <c r="D18" s="23" t="s">
        <v>47</v>
      </c>
      <c r="E18" s="23"/>
      <c r="F18" s="25" t="s">
        <v>48</v>
      </c>
      <c r="G18" s="25" t="s">
        <v>227</v>
      </c>
      <c r="H18" s="5">
        <v>10</v>
      </c>
    </row>
    <row r="19" ht="35.1" customHeight="1" spans="1:8">
      <c r="A19" s="7"/>
      <c r="B19" s="9"/>
      <c r="C19" s="7" t="s">
        <v>50</v>
      </c>
      <c r="D19" s="25" t="s">
        <v>319</v>
      </c>
      <c r="E19" s="26" t="str">
        <f>""</f>
        <v/>
      </c>
      <c r="F19" s="23" t="s">
        <v>320</v>
      </c>
      <c r="G19" s="23" t="s">
        <v>321</v>
      </c>
      <c r="H19" s="5">
        <v>10</v>
      </c>
    </row>
    <row r="20" ht="33.75" customHeight="1" spans="1:8">
      <c r="A20" s="7"/>
      <c r="B20" s="7" t="s">
        <v>54</v>
      </c>
      <c r="C20" s="7" t="s">
        <v>54</v>
      </c>
      <c r="D20" s="27" t="s">
        <v>55</v>
      </c>
      <c r="E20" s="27"/>
      <c r="F20" s="24" t="s">
        <v>56</v>
      </c>
      <c r="G20" s="22">
        <v>0.85</v>
      </c>
      <c r="H20" s="5">
        <v>9</v>
      </c>
    </row>
    <row r="21" ht="52.5" customHeight="1" spans="1:8">
      <c r="A21" s="7"/>
      <c r="B21" s="7" t="s">
        <v>57</v>
      </c>
      <c r="C21" s="7" t="s">
        <v>57</v>
      </c>
      <c r="D21" s="7" t="s">
        <v>166</v>
      </c>
      <c r="E21" s="7"/>
      <c r="F21" s="22">
        <v>1</v>
      </c>
      <c r="G21" s="22">
        <v>1</v>
      </c>
      <c r="H21" s="28">
        <v>10</v>
      </c>
    </row>
    <row r="22" spans="1:8">
      <c r="A22" s="7"/>
      <c r="B22" s="6" t="s">
        <v>59</v>
      </c>
      <c r="C22" s="6"/>
      <c r="D22" s="6"/>
      <c r="E22" s="6"/>
      <c r="F22" s="6"/>
      <c r="G22" s="6"/>
      <c r="H22" s="5">
        <f>SUM(H13:H21)</f>
        <v>99</v>
      </c>
    </row>
    <row r="23" ht="31.5" spans="1:8">
      <c r="A23" s="7" t="s">
        <v>60</v>
      </c>
      <c r="B23" s="19" t="s">
        <v>322</v>
      </c>
      <c r="C23" s="38"/>
      <c r="D23" s="38"/>
      <c r="E23" s="38"/>
      <c r="F23" s="38"/>
      <c r="G23" s="38"/>
      <c r="H23" s="20"/>
    </row>
    <row r="24" ht="54" customHeight="1" spans="1:8">
      <c r="A24" s="29" t="s">
        <v>62</v>
      </c>
      <c r="B24" s="30" t="s">
        <v>63</v>
      </c>
      <c r="C24" s="30"/>
      <c r="D24" s="30"/>
      <c r="E24" s="29" t="s">
        <v>64</v>
      </c>
      <c r="F24" s="30">
        <v>8791234</v>
      </c>
      <c r="G24" s="30"/>
      <c r="H24" s="30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2:J28"/>
  <sheetViews>
    <sheetView zoomScale="120" zoomScaleNormal="120" topLeftCell="B9" workbookViewId="0">
      <selection activeCell="C17" sqref="C17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79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77.95</v>
      </c>
      <c r="D7" s="27" t="s">
        <v>15</v>
      </c>
      <c r="E7" s="27">
        <v>77.95</v>
      </c>
      <c r="F7" s="27" t="s">
        <v>16</v>
      </c>
      <c r="G7" s="27">
        <v>77.95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77.95</v>
      </c>
      <c r="D8" s="23" t="s">
        <v>17</v>
      </c>
      <c r="E8" s="27">
        <v>77.95</v>
      </c>
      <c r="F8" s="23" t="s">
        <v>17</v>
      </c>
      <c r="G8" s="27">
        <v>77.95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80</v>
      </c>
      <c r="C11" s="38"/>
      <c r="D11" s="20"/>
      <c r="E11" s="19" t="s">
        <v>81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33</v>
      </c>
      <c r="D13" s="15" t="s">
        <v>68</v>
      </c>
      <c r="E13" s="17"/>
      <c r="F13" s="10" t="s">
        <v>35</v>
      </c>
      <c r="G13" s="10">
        <v>1</v>
      </c>
      <c r="H13" s="6">
        <v>10</v>
      </c>
    </row>
    <row r="14" ht="35.1" customHeight="1" spans="1:8">
      <c r="A14" s="7"/>
      <c r="B14" s="7"/>
      <c r="C14" s="7"/>
      <c r="D14" s="15" t="s">
        <v>69</v>
      </c>
      <c r="E14" s="17"/>
      <c r="F14" s="10" t="s">
        <v>35</v>
      </c>
      <c r="G14" s="10">
        <v>1</v>
      </c>
      <c r="H14" s="6">
        <v>10</v>
      </c>
    </row>
    <row r="15" ht="35.1" customHeight="1" spans="1:8">
      <c r="A15" s="7"/>
      <c r="B15" s="7"/>
      <c r="C15" s="7" t="s">
        <v>37</v>
      </c>
      <c r="D15" s="15" t="s">
        <v>38</v>
      </c>
      <c r="E15" s="17"/>
      <c r="F15" s="10" t="s">
        <v>35</v>
      </c>
      <c r="G15" s="10">
        <v>1</v>
      </c>
      <c r="H15" s="6">
        <v>20</v>
      </c>
    </row>
    <row r="16" ht="35.1" customHeight="1" spans="1:8">
      <c r="A16" s="7"/>
      <c r="B16" s="7"/>
      <c r="C16" s="7" t="s">
        <v>70</v>
      </c>
      <c r="D16" s="7" t="s">
        <v>40</v>
      </c>
      <c r="E16" s="7"/>
      <c r="F16" s="22" t="s">
        <v>35</v>
      </c>
      <c r="G16" s="22">
        <v>0.95</v>
      </c>
      <c r="H16" s="6">
        <v>9</v>
      </c>
    </row>
    <row r="17" ht="40.5" customHeight="1" spans="1:8">
      <c r="A17" s="7"/>
      <c r="B17" s="8" t="s">
        <v>41</v>
      </c>
      <c r="C17" s="7" t="s">
        <v>42</v>
      </c>
      <c r="D17" s="7" t="s">
        <v>71</v>
      </c>
      <c r="E17" s="7"/>
      <c r="F17" s="10" t="s">
        <v>72</v>
      </c>
      <c r="G17" s="10" t="s">
        <v>72</v>
      </c>
      <c r="H17" s="6">
        <v>10</v>
      </c>
    </row>
    <row r="18" ht="47.25" customHeight="1" spans="1:8">
      <c r="A18" s="7"/>
      <c r="B18" s="9"/>
      <c r="C18" s="7" t="s">
        <v>73</v>
      </c>
      <c r="D18" s="7" t="s">
        <v>47</v>
      </c>
      <c r="E18" s="7"/>
      <c r="F18" s="23" t="s">
        <v>75</v>
      </c>
      <c r="G18" s="23" t="s">
        <v>82</v>
      </c>
      <c r="H18" s="6">
        <v>10</v>
      </c>
    </row>
    <row r="19" ht="47.25" customHeight="1" spans="1:8">
      <c r="A19" s="7"/>
      <c r="B19" s="11"/>
      <c r="C19" s="7" t="s">
        <v>46</v>
      </c>
      <c r="D19" s="7" t="s">
        <v>47</v>
      </c>
      <c r="E19" s="7"/>
      <c r="F19" s="10" t="s">
        <v>48</v>
      </c>
      <c r="G19" s="10" t="s">
        <v>77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55</v>
      </c>
      <c r="E20" s="7"/>
      <c r="F20" s="22" t="s">
        <v>56</v>
      </c>
      <c r="G20" s="22">
        <v>0.85</v>
      </c>
      <c r="H20" s="6">
        <v>9</v>
      </c>
      <c r="J20" s="54"/>
    </row>
    <row r="21" ht="35.1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33.75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43.5" customHeight="1" spans="1:8">
      <c r="A23" s="7" t="s">
        <v>60</v>
      </c>
      <c r="B23" s="23" t="s">
        <v>78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C13:C14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9"/>
  <sheetViews>
    <sheetView topLeftCell="A3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9.25" customHeight="1" spans="1:8">
      <c r="A5" s="5" t="s">
        <v>4</v>
      </c>
      <c r="B5" s="6" t="s">
        <v>5</v>
      </c>
      <c r="C5" s="15" t="s">
        <v>323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15.5</v>
      </c>
      <c r="D7" s="5" t="s">
        <v>15</v>
      </c>
      <c r="E7" s="5">
        <v>15.5</v>
      </c>
      <c r="F7" s="5" t="s">
        <v>16</v>
      </c>
      <c r="G7" s="5">
        <v>15.5</v>
      </c>
      <c r="H7" s="32">
        <v>1</v>
      </c>
    </row>
    <row r="8" spans="1:8">
      <c r="A8" s="9"/>
      <c r="B8" s="7" t="s">
        <v>17</v>
      </c>
      <c r="C8" s="5">
        <v>15.5</v>
      </c>
      <c r="D8" s="7" t="s">
        <v>17</v>
      </c>
      <c r="E8" s="5">
        <v>15.5</v>
      </c>
      <c r="F8" s="7" t="s">
        <v>17</v>
      </c>
      <c r="G8" s="5">
        <v>15.5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2" customHeight="1" spans="1:8">
      <c r="A11" s="11"/>
      <c r="B11" s="35" t="s">
        <v>324</v>
      </c>
      <c r="C11" s="36"/>
      <c r="D11" s="37"/>
      <c r="E11" s="15" t="s">
        <v>325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326</v>
      </c>
      <c r="G15" s="24" t="s">
        <v>327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9" customHeight="1" spans="1:8">
      <c r="A17" s="7"/>
      <c r="B17" s="8" t="s">
        <v>158</v>
      </c>
      <c r="C17" s="7" t="s">
        <v>42</v>
      </c>
      <c r="D17" s="23" t="s">
        <v>328</v>
      </c>
      <c r="E17" s="23"/>
      <c r="F17" s="23" t="s">
        <v>329</v>
      </c>
      <c r="G17" s="23" t="s">
        <v>330</v>
      </c>
      <c r="H17" s="5">
        <v>10</v>
      </c>
    </row>
    <row r="18" ht="39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174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55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166</v>
      </c>
      <c r="E21" s="27"/>
      <c r="F21" s="24" t="s">
        <v>56</v>
      </c>
      <c r="G21" s="22">
        <v>0.85</v>
      </c>
      <c r="H21" s="5">
        <v>9</v>
      </c>
    </row>
    <row r="22" ht="52.5" customHeight="1" spans="1:8">
      <c r="A22" s="7"/>
      <c r="B22" s="7" t="s">
        <v>57</v>
      </c>
      <c r="C22" s="7" t="s">
        <v>57</v>
      </c>
      <c r="D22" s="7" t="s">
        <v>58</v>
      </c>
      <c r="E22" s="7"/>
      <c r="F22" s="22">
        <v>1</v>
      </c>
      <c r="G22" s="22">
        <v>1</v>
      </c>
      <c r="H22" s="28">
        <v>10</v>
      </c>
    </row>
    <row r="23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54" customHeight="1" spans="1:8">
      <c r="A24" s="7" t="s">
        <v>60</v>
      </c>
      <c r="B24" s="19" t="s">
        <v>331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9"/>
  <sheetViews>
    <sheetView topLeftCell="A4" workbookViewId="0">
      <selection activeCell="G16" sqref="G16"/>
    </sheetView>
  </sheetViews>
  <sheetFormatPr defaultColWidth="9" defaultRowHeight="13.5" outlineLevelCol="7"/>
  <cols>
    <col min="2" max="2" width="12.25" customWidth="1"/>
    <col min="4" max="4" width="11.875" customWidth="1"/>
    <col min="5" max="5" width="10" customWidth="1"/>
    <col min="6" max="6" width="12.125" customWidth="1"/>
    <col min="7" max="7" width="13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6.25" customHeight="1" spans="1:8">
      <c r="A5" s="5" t="s">
        <v>4</v>
      </c>
      <c r="B5" s="6" t="s">
        <v>5</v>
      </c>
      <c r="C5" s="15" t="s">
        <v>332</v>
      </c>
      <c r="D5" s="17"/>
      <c r="E5" s="12" t="s">
        <v>7</v>
      </c>
      <c r="F5" s="14"/>
      <c r="G5" s="12" t="s">
        <v>8</v>
      </c>
      <c r="H5" s="14"/>
    </row>
    <row r="6" customHeight="1" spans="1:8">
      <c r="A6" s="8" t="s">
        <v>9</v>
      </c>
      <c r="B6" s="12" t="s">
        <v>10</v>
      </c>
      <c r="C6" s="14"/>
      <c r="D6" s="12" t="s">
        <v>11</v>
      </c>
      <c r="E6" s="14"/>
      <c r="F6" s="12" t="s">
        <v>12</v>
      </c>
      <c r="G6" s="14"/>
      <c r="H6" s="6" t="s">
        <v>13</v>
      </c>
    </row>
    <row r="7" spans="1:8">
      <c r="A7" s="9"/>
      <c r="B7" s="5" t="s">
        <v>14</v>
      </c>
      <c r="C7" s="5">
        <v>76</v>
      </c>
      <c r="D7" s="5" t="s">
        <v>15</v>
      </c>
      <c r="E7" s="5">
        <v>76</v>
      </c>
      <c r="F7" s="5" t="s">
        <v>16</v>
      </c>
      <c r="G7" s="5">
        <v>76</v>
      </c>
      <c r="H7" s="32">
        <v>1</v>
      </c>
    </row>
    <row r="8" spans="1:8">
      <c r="A8" s="9"/>
      <c r="B8" s="7" t="s">
        <v>17</v>
      </c>
      <c r="C8" s="5">
        <v>76</v>
      </c>
      <c r="D8" s="7" t="s">
        <v>17</v>
      </c>
      <c r="E8" s="5">
        <v>76</v>
      </c>
      <c r="F8" s="7" t="s">
        <v>17</v>
      </c>
      <c r="G8" s="5">
        <v>76</v>
      </c>
      <c r="H8" s="33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34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42" customHeight="1" spans="1:8">
      <c r="A11" s="11"/>
      <c r="B11" s="35" t="s">
        <v>333</v>
      </c>
      <c r="C11" s="36"/>
      <c r="D11" s="37"/>
      <c r="E11" s="15" t="s">
        <v>334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 t="s">
        <v>88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88</v>
      </c>
      <c r="G14" s="10">
        <v>1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335</v>
      </c>
      <c r="G15" s="24" t="s">
        <v>336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39" customHeight="1" spans="1:8">
      <c r="A17" s="7"/>
      <c r="B17" s="8" t="s">
        <v>158</v>
      </c>
      <c r="C17" s="7" t="s">
        <v>42</v>
      </c>
      <c r="D17" s="23" t="s">
        <v>337</v>
      </c>
      <c r="E17" s="23"/>
      <c r="F17" s="23" t="s">
        <v>338</v>
      </c>
      <c r="G17" s="23" t="s">
        <v>339</v>
      </c>
      <c r="H17" s="5">
        <v>10</v>
      </c>
    </row>
    <row r="18" ht="39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340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227</v>
      </c>
      <c r="H19" s="5">
        <v>10</v>
      </c>
    </row>
    <row r="20" ht="33.75" customHeight="1" spans="1:8">
      <c r="A20" s="7"/>
      <c r="B20" s="9"/>
      <c r="C20" s="7" t="s">
        <v>50</v>
      </c>
      <c r="D20" s="23" t="s">
        <v>55</v>
      </c>
      <c r="E20" s="23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166</v>
      </c>
      <c r="E21" s="27"/>
      <c r="F21" s="24" t="s">
        <v>56</v>
      </c>
      <c r="G21" s="22">
        <v>0.85</v>
      </c>
      <c r="H21" s="5">
        <v>9</v>
      </c>
    </row>
    <row r="22" ht="45.75" customHeight="1" spans="1:8">
      <c r="A22" s="7"/>
      <c r="B22" s="7" t="s">
        <v>57</v>
      </c>
      <c r="C22" s="7" t="s">
        <v>57</v>
      </c>
      <c r="D22" s="7" t="s">
        <v>58</v>
      </c>
      <c r="E22" s="7"/>
      <c r="F22" s="22">
        <v>1</v>
      </c>
      <c r="G22" s="22">
        <v>1</v>
      </c>
      <c r="H22" s="28">
        <v>10</v>
      </c>
    </row>
    <row r="23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99</v>
      </c>
    </row>
    <row r="24" ht="54" customHeight="1" spans="1:8">
      <c r="A24" s="7" t="s">
        <v>60</v>
      </c>
      <c r="B24" s="19" t="s">
        <v>341</v>
      </c>
      <c r="C24" s="38"/>
      <c r="D24" s="38"/>
      <c r="E24" s="38"/>
      <c r="F24" s="38"/>
      <c r="G24" s="38"/>
      <c r="H24" s="20"/>
    </row>
    <row r="25" spans="1:8">
      <c r="A25" s="29" t="s">
        <v>62</v>
      </c>
      <c r="B25" s="30" t="s">
        <v>63</v>
      </c>
      <c r="C25" s="30"/>
      <c r="D25" s="30"/>
      <c r="E25" s="29" t="s">
        <v>64</v>
      </c>
      <c r="F25" s="30">
        <v>8791234</v>
      </c>
      <c r="G25" s="30"/>
      <c r="H25" s="30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8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6.25" customHeight="1" spans="1:8">
      <c r="A5" s="5" t="s">
        <v>4</v>
      </c>
      <c r="B5" s="6" t="s">
        <v>5</v>
      </c>
      <c r="C5" s="7" t="s">
        <v>342</v>
      </c>
      <c r="D5" s="7"/>
      <c r="E5" s="6" t="s">
        <v>7</v>
      </c>
      <c r="F5" s="6"/>
      <c r="G5" s="6" t="s">
        <v>8</v>
      </c>
      <c r="H5" s="6"/>
    </row>
    <row r="6" customHeight="1" spans="1:8">
      <c r="A6" s="8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9"/>
      <c r="B7" s="5" t="s">
        <v>14</v>
      </c>
      <c r="C7" s="5">
        <v>21.28</v>
      </c>
      <c r="D7" s="5" t="s">
        <v>15</v>
      </c>
      <c r="E7" s="5">
        <v>21.28</v>
      </c>
      <c r="F7" s="5" t="s">
        <v>16</v>
      </c>
      <c r="G7" s="5">
        <v>21.28</v>
      </c>
      <c r="H7" s="10">
        <v>1</v>
      </c>
    </row>
    <row r="8" spans="1:8">
      <c r="A8" s="9"/>
      <c r="B8" s="7" t="s">
        <v>17</v>
      </c>
      <c r="C8" s="5">
        <v>21.28</v>
      </c>
      <c r="D8" s="7" t="s">
        <v>17</v>
      </c>
      <c r="E8" s="5">
        <v>21.28</v>
      </c>
      <c r="F8" s="7" t="s">
        <v>17</v>
      </c>
      <c r="G8" s="5">
        <v>21.28</v>
      </c>
      <c r="H8" s="7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0.75" customHeight="1" spans="1:8">
      <c r="A11" s="11"/>
      <c r="B11" s="7" t="s">
        <v>343</v>
      </c>
      <c r="C11" s="7"/>
      <c r="D11" s="7"/>
      <c r="E11" s="7" t="s">
        <v>344</v>
      </c>
      <c r="F11" s="7"/>
      <c r="G11" s="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9" t="s">
        <v>149</v>
      </c>
      <c r="E13" s="20"/>
      <c r="F13" s="21" t="s">
        <v>88</v>
      </c>
      <c r="G13" s="22">
        <v>1</v>
      </c>
      <c r="H13" s="5">
        <v>15</v>
      </c>
    </row>
    <row r="14" ht="35.1" customHeight="1" spans="1:8">
      <c r="A14" s="7"/>
      <c r="B14" s="7"/>
      <c r="C14" s="7" t="s">
        <v>89</v>
      </c>
      <c r="D14" s="23" t="s">
        <v>151</v>
      </c>
      <c r="E14" s="23"/>
      <c r="F14" s="24" t="s">
        <v>88</v>
      </c>
      <c r="G14" s="10">
        <v>1</v>
      </c>
      <c r="H14" s="5">
        <v>15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345</v>
      </c>
      <c r="G15" s="24" t="s">
        <v>346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43.5" customHeight="1" spans="1:8">
      <c r="A17" s="7"/>
      <c r="B17" s="8" t="s">
        <v>41</v>
      </c>
      <c r="C17" s="7" t="s">
        <v>42</v>
      </c>
      <c r="D17" s="23" t="s">
        <v>347</v>
      </c>
      <c r="E17" s="23"/>
      <c r="F17" s="23" t="s">
        <v>348</v>
      </c>
      <c r="G17" s="23" t="s">
        <v>349</v>
      </c>
      <c r="H17" s="5">
        <v>10</v>
      </c>
    </row>
    <row r="18" ht="40.5" customHeight="1" spans="1:8">
      <c r="A18" s="7"/>
      <c r="B18" s="9"/>
      <c r="C18" s="7" t="s">
        <v>46</v>
      </c>
      <c r="D18" s="23" t="s">
        <v>47</v>
      </c>
      <c r="E18" s="23"/>
      <c r="F18" s="25" t="s">
        <v>48</v>
      </c>
      <c r="G18" s="25" t="s">
        <v>227</v>
      </c>
      <c r="H18" s="5">
        <v>10</v>
      </c>
    </row>
    <row r="19" ht="35.1" customHeight="1" spans="1:8">
      <c r="A19" s="7"/>
      <c r="B19" s="9"/>
      <c r="C19" s="7" t="s">
        <v>50</v>
      </c>
      <c r="D19" s="25" t="s">
        <v>71</v>
      </c>
      <c r="E19" s="26" t="str">
        <f>""</f>
        <v/>
      </c>
      <c r="F19" s="23" t="s">
        <v>116</v>
      </c>
      <c r="G19" s="23" t="s">
        <v>350</v>
      </c>
      <c r="H19" s="5">
        <v>10</v>
      </c>
    </row>
    <row r="20" ht="33.75" customHeight="1" spans="1:8">
      <c r="A20" s="7"/>
      <c r="B20" s="7" t="s">
        <v>54</v>
      </c>
      <c r="C20" s="7" t="s">
        <v>54</v>
      </c>
      <c r="D20" s="27" t="s">
        <v>55</v>
      </c>
      <c r="E20" s="27"/>
      <c r="F20" s="24" t="s">
        <v>56</v>
      </c>
      <c r="G20" s="22">
        <v>0.85</v>
      </c>
      <c r="H20" s="5">
        <v>9</v>
      </c>
    </row>
    <row r="21" ht="52.5" customHeight="1" spans="1:8">
      <c r="A21" s="7"/>
      <c r="B21" s="7" t="s">
        <v>57</v>
      </c>
      <c r="C21" s="7" t="s">
        <v>57</v>
      </c>
      <c r="D21" s="7" t="s">
        <v>166</v>
      </c>
      <c r="E21" s="7"/>
      <c r="F21" s="22">
        <v>1</v>
      </c>
      <c r="G21" s="22">
        <v>1</v>
      </c>
      <c r="H21" s="28">
        <v>10</v>
      </c>
    </row>
    <row r="22" spans="1:8">
      <c r="A22" s="7"/>
      <c r="B22" s="6" t="s">
        <v>59</v>
      </c>
      <c r="C22" s="6"/>
      <c r="D22" s="6"/>
      <c r="E22" s="6"/>
      <c r="F22" s="6"/>
      <c r="G22" s="6"/>
      <c r="H22" s="5">
        <f>SUM(H13:H21)</f>
        <v>99</v>
      </c>
    </row>
    <row r="23" ht="51.75" customHeight="1" spans="1:8">
      <c r="A23" s="7" t="s">
        <v>60</v>
      </c>
      <c r="B23" s="23" t="s">
        <v>351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30" t="s">
        <v>63</v>
      </c>
      <c r="C24" s="30"/>
      <c r="D24" s="30"/>
      <c r="E24" s="29" t="s">
        <v>64</v>
      </c>
      <c r="F24" s="30">
        <v>8791234</v>
      </c>
      <c r="G24" s="30"/>
      <c r="H24" s="30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8"/>
  <sheetViews>
    <sheetView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6.25" customHeight="1" spans="1:8">
      <c r="A5" s="5" t="s">
        <v>4</v>
      </c>
      <c r="B5" s="6" t="s">
        <v>5</v>
      </c>
      <c r="C5" s="7" t="s">
        <v>352</v>
      </c>
      <c r="D5" s="7"/>
      <c r="E5" s="6" t="s">
        <v>7</v>
      </c>
      <c r="F5" s="6"/>
      <c r="G5" s="6" t="s">
        <v>8</v>
      </c>
      <c r="H5" s="6"/>
    </row>
    <row r="6" customHeight="1" spans="1:8">
      <c r="A6" s="8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9"/>
      <c r="B7" s="5" t="s">
        <v>14</v>
      </c>
      <c r="C7" s="5">
        <v>25.44</v>
      </c>
      <c r="D7" s="5" t="s">
        <v>15</v>
      </c>
      <c r="E7" s="5">
        <v>25.44</v>
      </c>
      <c r="F7" s="5" t="s">
        <v>16</v>
      </c>
      <c r="G7" s="5">
        <v>25.44</v>
      </c>
      <c r="H7" s="10">
        <v>1</v>
      </c>
    </row>
    <row r="8" spans="1:8">
      <c r="A8" s="9"/>
      <c r="B8" s="7" t="s">
        <v>17</v>
      </c>
      <c r="C8" s="5">
        <v>25.44</v>
      </c>
      <c r="D8" s="7" t="s">
        <v>17</v>
      </c>
      <c r="E8" s="5">
        <v>25.44</v>
      </c>
      <c r="F8" s="7" t="s">
        <v>17</v>
      </c>
      <c r="G8" s="5">
        <v>25.44</v>
      </c>
      <c r="H8" s="7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0.75" customHeight="1" spans="1:8">
      <c r="A11" s="11"/>
      <c r="B11" s="7" t="s">
        <v>343</v>
      </c>
      <c r="C11" s="7"/>
      <c r="D11" s="7"/>
      <c r="E11" s="7" t="s">
        <v>344</v>
      </c>
      <c r="F11" s="7"/>
      <c r="G11" s="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9" t="s">
        <v>149</v>
      </c>
      <c r="E13" s="20"/>
      <c r="F13" s="21" t="s">
        <v>88</v>
      </c>
      <c r="G13" s="22">
        <v>1</v>
      </c>
      <c r="H13" s="5">
        <v>15</v>
      </c>
    </row>
    <row r="14" ht="35.1" customHeight="1" spans="1:8">
      <c r="A14" s="7"/>
      <c r="B14" s="7"/>
      <c r="C14" s="7" t="s">
        <v>89</v>
      </c>
      <c r="D14" s="23" t="s">
        <v>151</v>
      </c>
      <c r="E14" s="23"/>
      <c r="F14" s="24" t="s">
        <v>88</v>
      </c>
      <c r="G14" s="10">
        <v>1</v>
      </c>
      <c r="H14" s="5">
        <v>15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353</v>
      </c>
      <c r="G15" s="24" t="s">
        <v>354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43.5" customHeight="1" spans="1:8">
      <c r="A17" s="7"/>
      <c r="B17" s="8" t="s">
        <v>41</v>
      </c>
      <c r="C17" s="7" t="s">
        <v>42</v>
      </c>
      <c r="D17" s="23" t="s">
        <v>347</v>
      </c>
      <c r="E17" s="23"/>
      <c r="F17" s="23" t="s">
        <v>348</v>
      </c>
      <c r="G17" s="23" t="s">
        <v>349</v>
      </c>
      <c r="H17" s="5">
        <v>10</v>
      </c>
    </row>
    <row r="18" ht="40.5" customHeight="1" spans="1:8">
      <c r="A18" s="7"/>
      <c r="B18" s="9"/>
      <c r="C18" s="7" t="s">
        <v>46</v>
      </c>
      <c r="D18" s="23" t="s">
        <v>47</v>
      </c>
      <c r="E18" s="23"/>
      <c r="F18" s="25" t="s">
        <v>48</v>
      </c>
      <c r="G18" s="25" t="s">
        <v>227</v>
      </c>
      <c r="H18" s="5">
        <v>10</v>
      </c>
    </row>
    <row r="19" ht="35.1" customHeight="1" spans="1:8">
      <c r="A19" s="7"/>
      <c r="B19" s="9"/>
      <c r="C19" s="7" t="s">
        <v>50</v>
      </c>
      <c r="D19" s="25" t="s">
        <v>71</v>
      </c>
      <c r="E19" s="26" t="str">
        <f>""</f>
        <v/>
      </c>
      <c r="F19" s="23" t="s">
        <v>116</v>
      </c>
      <c r="G19" s="23" t="s">
        <v>350</v>
      </c>
      <c r="H19" s="5">
        <v>10</v>
      </c>
    </row>
    <row r="20" ht="33.75" customHeight="1" spans="1:8">
      <c r="A20" s="7"/>
      <c r="B20" s="7" t="s">
        <v>54</v>
      </c>
      <c r="C20" s="7" t="s">
        <v>54</v>
      </c>
      <c r="D20" s="27" t="s">
        <v>55</v>
      </c>
      <c r="E20" s="27"/>
      <c r="F20" s="24" t="s">
        <v>56</v>
      </c>
      <c r="G20" s="22">
        <v>0.85</v>
      </c>
      <c r="H20" s="5">
        <v>9</v>
      </c>
    </row>
    <row r="21" ht="52.5" customHeight="1" spans="1:8">
      <c r="A21" s="7"/>
      <c r="B21" s="7" t="s">
        <v>57</v>
      </c>
      <c r="C21" s="7" t="s">
        <v>57</v>
      </c>
      <c r="D21" s="7" t="s">
        <v>166</v>
      </c>
      <c r="E21" s="7"/>
      <c r="F21" s="22">
        <v>1</v>
      </c>
      <c r="G21" s="22">
        <v>1</v>
      </c>
      <c r="H21" s="28">
        <v>10</v>
      </c>
    </row>
    <row r="22" spans="1:8">
      <c r="A22" s="7"/>
      <c r="B22" s="6" t="s">
        <v>59</v>
      </c>
      <c r="C22" s="6"/>
      <c r="D22" s="6"/>
      <c r="E22" s="6"/>
      <c r="F22" s="6"/>
      <c r="G22" s="6"/>
      <c r="H22" s="5">
        <f>SUM(H13:H21)</f>
        <v>99</v>
      </c>
    </row>
    <row r="23" ht="51.75" customHeight="1" spans="1:8">
      <c r="A23" s="7" t="s">
        <v>60</v>
      </c>
      <c r="B23" s="23" t="s">
        <v>351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30" t="s">
        <v>63</v>
      </c>
      <c r="C24" s="30"/>
      <c r="D24" s="30"/>
      <c r="E24" s="29" t="s">
        <v>64</v>
      </c>
      <c r="F24" s="30">
        <v>8791234</v>
      </c>
      <c r="G24" s="30"/>
      <c r="H24" s="30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8"/>
  <sheetViews>
    <sheetView workbookViewId="0">
      <selection activeCell="J20" sqref="J20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25" customWidth="1"/>
    <col min="7" max="7" width="12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3" t="s">
        <v>2</v>
      </c>
      <c r="B4" s="3"/>
      <c r="C4" s="3"/>
      <c r="D4" s="3"/>
      <c r="E4" s="3"/>
      <c r="F4" s="4" t="s">
        <v>3</v>
      </c>
      <c r="G4" s="4"/>
      <c r="H4" s="4"/>
    </row>
    <row r="5" ht="26.25" customHeight="1" spans="1:8">
      <c r="A5" s="5" t="s">
        <v>4</v>
      </c>
      <c r="B5" s="6" t="s">
        <v>5</v>
      </c>
      <c r="C5" s="7" t="s">
        <v>355</v>
      </c>
      <c r="D5" s="7"/>
      <c r="E5" s="6" t="s">
        <v>7</v>
      </c>
      <c r="F5" s="6"/>
      <c r="G5" s="6" t="s">
        <v>8</v>
      </c>
      <c r="H5" s="6"/>
    </row>
    <row r="6" customHeight="1" spans="1:8">
      <c r="A6" s="8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9"/>
      <c r="B7" s="5" t="s">
        <v>14</v>
      </c>
      <c r="C7" s="5">
        <v>25</v>
      </c>
      <c r="D7" s="5" t="s">
        <v>15</v>
      </c>
      <c r="E7" s="5">
        <v>25</v>
      </c>
      <c r="F7" s="5" t="s">
        <v>16</v>
      </c>
      <c r="G7" s="5">
        <v>25</v>
      </c>
      <c r="H7" s="10">
        <v>1</v>
      </c>
    </row>
    <row r="8" spans="1:8">
      <c r="A8" s="9"/>
      <c r="B8" s="7" t="s">
        <v>17</v>
      </c>
      <c r="C8" s="5">
        <v>25</v>
      </c>
      <c r="D8" s="7" t="s">
        <v>17</v>
      </c>
      <c r="E8" s="5">
        <v>25</v>
      </c>
      <c r="F8" s="7" t="s">
        <v>17</v>
      </c>
      <c r="G8" s="5">
        <v>25</v>
      </c>
      <c r="H8" s="7"/>
    </row>
    <row r="9" spans="1:8">
      <c r="A9" s="11"/>
      <c r="B9" s="5" t="s">
        <v>18</v>
      </c>
      <c r="C9" s="5"/>
      <c r="D9" s="5" t="s">
        <v>18</v>
      </c>
      <c r="E9" s="5"/>
      <c r="F9" s="5" t="s">
        <v>18</v>
      </c>
      <c r="G9" s="5"/>
      <c r="H9" s="7"/>
    </row>
    <row r="10" customHeight="1" spans="1:8">
      <c r="A10" s="8" t="s">
        <v>19</v>
      </c>
      <c r="B10" s="12" t="s">
        <v>20</v>
      </c>
      <c r="C10" s="13"/>
      <c r="D10" s="14"/>
      <c r="E10" s="12" t="s">
        <v>21</v>
      </c>
      <c r="F10" s="13"/>
      <c r="G10" s="14"/>
      <c r="H10" s="6" t="s">
        <v>22</v>
      </c>
    </row>
    <row r="11" ht="30.75" customHeight="1" spans="1:8">
      <c r="A11" s="11"/>
      <c r="B11" s="7" t="s">
        <v>356</v>
      </c>
      <c r="C11" s="7"/>
      <c r="D11" s="7"/>
      <c r="E11" s="15" t="s">
        <v>357</v>
      </c>
      <c r="F11" s="16"/>
      <c r="G11" s="17"/>
      <c r="H11" s="18">
        <v>1</v>
      </c>
    </row>
    <row r="12" ht="35.1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9" t="s">
        <v>149</v>
      </c>
      <c r="E13" s="20"/>
      <c r="F13" s="21" t="s">
        <v>88</v>
      </c>
      <c r="G13" s="22">
        <v>1</v>
      </c>
      <c r="H13" s="5">
        <v>15</v>
      </c>
    </row>
    <row r="14" ht="35.1" customHeight="1" spans="1:8">
      <c r="A14" s="7"/>
      <c r="B14" s="7"/>
      <c r="C14" s="7" t="s">
        <v>89</v>
      </c>
      <c r="D14" s="23" t="s">
        <v>151</v>
      </c>
      <c r="E14" s="23"/>
      <c r="F14" s="24" t="s">
        <v>88</v>
      </c>
      <c r="G14" s="10">
        <v>1</v>
      </c>
      <c r="H14" s="5">
        <v>15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358</v>
      </c>
      <c r="G15" s="24" t="s">
        <v>359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173</v>
      </c>
      <c r="E16" s="23"/>
      <c r="F16" s="24" t="s">
        <v>35</v>
      </c>
      <c r="G16" s="10">
        <v>0.95</v>
      </c>
      <c r="H16" s="5">
        <v>10</v>
      </c>
    </row>
    <row r="17" ht="43.5" customHeight="1" spans="1:8">
      <c r="A17" s="7"/>
      <c r="B17" s="8" t="s">
        <v>41</v>
      </c>
      <c r="C17" s="7" t="s">
        <v>42</v>
      </c>
      <c r="D17" s="23" t="s">
        <v>360</v>
      </c>
      <c r="E17" s="23"/>
      <c r="F17" s="23" t="s">
        <v>361</v>
      </c>
      <c r="G17" s="23" t="s">
        <v>362</v>
      </c>
      <c r="H17" s="5">
        <v>10</v>
      </c>
    </row>
    <row r="18" ht="40.5" customHeight="1" spans="1:8">
      <c r="A18" s="7"/>
      <c r="B18" s="9"/>
      <c r="C18" s="7" t="s">
        <v>46</v>
      </c>
      <c r="D18" s="23" t="s">
        <v>47</v>
      </c>
      <c r="E18" s="23"/>
      <c r="F18" s="25" t="s">
        <v>48</v>
      </c>
      <c r="G18" s="25" t="s">
        <v>227</v>
      </c>
      <c r="H18" s="5">
        <v>10</v>
      </c>
    </row>
    <row r="19" ht="35.1" customHeight="1" spans="1:8">
      <c r="A19" s="7"/>
      <c r="B19" s="9"/>
      <c r="C19" s="7" t="s">
        <v>50</v>
      </c>
      <c r="D19" s="25" t="s">
        <v>71</v>
      </c>
      <c r="E19" s="26" t="str">
        <f>""</f>
        <v/>
      </c>
      <c r="F19" s="23" t="s">
        <v>116</v>
      </c>
      <c r="G19" s="23" t="s">
        <v>350</v>
      </c>
      <c r="H19" s="5">
        <v>10</v>
      </c>
    </row>
    <row r="20" ht="33.75" customHeight="1" spans="1:8">
      <c r="A20" s="7"/>
      <c r="B20" s="7" t="s">
        <v>54</v>
      </c>
      <c r="C20" s="7" t="s">
        <v>54</v>
      </c>
      <c r="D20" s="27" t="s">
        <v>55</v>
      </c>
      <c r="E20" s="27"/>
      <c r="F20" s="24" t="s">
        <v>56</v>
      </c>
      <c r="G20" s="22">
        <v>0.85</v>
      </c>
      <c r="H20" s="5">
        <v>9</v>
      </c>
    </row>
    <row r="21" ht="52.5" customHeight="1" spans="1:8">
      <c r="A21" s="7"/>
      <c r="B21" s="7" t="s">
        <v>57</v>
      </c>
      <c r="C21" s="7" t="s">
        <v>57</v>
      </c>
      <c r="D21" s="7" t="s">
        <v>166</v>
      </c>
      <c r="E21" s="7"/>
      <c r="F21" s="22">
        <v>1</v>
      </c>
      <c r="G21" s="22">
        <v>1</v>
      </c>
      <c r="H21" s="28">
        <v>10</v>
      </c>
    </row>
    <row r="22" spans="1:8">
      <c r="A22" s="7"/>
      <c r="B22" s="6" t="s">
        <v>59</v>
      </c>
      <c r="C22" s="6"/>
      <c r="D22" s="6"/>
      <c r="E22" s="6"/>
      <c r="F22" s="6"/>
      <c r="G22" s="6"/>
      <c r="H22" s="5">
        <f>SUM(H13:H21)</f>
        <v>99</v>
      </c>
    </row>
    <row r="23" ht="51.75" customHeight="1" spans="1:8">
      <c r="A23" s="7" t="s">
        <v>60</v>
      </c>
      <c r="B23" s="23" t="s">
        <v>363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30" t="s">
        <v>63</v>
      </c>
      <c r="C24" s="30"/>
      <c r="D24" s="30"/>
      <c r="E24" s="29" t="s">
        <v>64</v>
      </c>
      <c r="F24" s="30">
        <v>8791234</v>
      </c>
      <c r="G24" s="30"/>
      <c r="H24" s="30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J28"/>
  <sheetViews>
    <sheetView zoomScale="120" zoomScaleNormal="120" topLeftCell="A9" workbookViewId="0">
      <selection activeCell="D14" sqref="D14:E14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83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10.73</v>
      </c>
      <c r="D7" s="27" t="s">
        <v>15</v>
      </c>
      <c r="E7" s="27">
        <v>10.73</v>
      </c>
      <c r="F7" s="27" t="s">
        <v>16</v>
      </c>
      <c r="G7" s="27">
        <v>10.73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10.73</v>
      </c>
      <c r="D8" s="23" t="s">
        <v>17</v>
      </c>
      <c r="E8" s="27">
        <v>10.73</v>
      </c>
      <c r="F8" s="23" t="s">
        <v>17</v>
      </c>
      <c r="G8" s="27">
        <v>10.73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84</v>
      </c>
      <c r="C11" s="38"/>
      <c r="D11" s="20"/>
      <c r="E11" s="19" t="s">
        <v>85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5" t="s">
        <v>87</v>
      </c>
      <c r="E13" s="17"/>
      <c r="F13" s="22" t="s">
        <v>88</v>
      </c>
      <c r="G13" s="10">
        <v>1</v>
      </c>
      <c r="H13" s="6">
        <v>15</v>
      </c>
    </row>
    <row r="14" ht="35.1" customHeight="1" spans="1:8">
      <c r="A14" s="7"/>
      <c r="B14" s="7"/>
      <c r="C14" s="7" t="s">
        <v>89</v>
      </c>
      <c r="D14" s="15" t="s">
        <v>90</v>
      </c>
      <c r="E14" s="17"/>
      <c r="F14" s="22" t="s">
        <v>88</v>
      </c>
      <c r="G14" s="10">
        <v>1</v>
      </c>
      <c r="H14" s="6">
        <v>15</v>
      </c>
    </row>
    <row r="15" ht="35.1" customHeight="1" spans="1:8">
      <c r="A15" s="7"/>
      <c r="B15" s="7"/>
      <c r="C15" s="7" t="s">
        <v>91</v>
      </c>
      <c r="D15" s="15" t="s">
        <v>92</v>
      </c>
      <c r="E15" s="17"/>
      <c r="F15" s="10" t="s">
        <v>93</v>
      </c>
      <c r="G15" s="10" t="s">
        <v>94</v>
      </c>
      <c r="H15" s="6">
        <v>10</v>
      </c>
    </row>
    <row r="16" ht="35.1" customHeight="1" spans="1:8">
      <c r="A16" s="7"/>
      <c r="B16" s="7"/>
      <c r="C16" s="7" t="s">
        <v>39</v>
      </c>
      <c r="D16" s="7" t="s">
        <v>95</v>
      </c>
      <c r="E16" s="7"/>
      <c r="F16" s="22" t="s">
        <v>35</v>
      </c>
      <c r="G16" s="22">
        <v>0.95</v>
      </c>
      <c r="H16" s="6">
        <v>9</v>
      </c>
    </row>
    <row r="17" ht="40.5" customHeight="1" spans="1:8">
      <c r="A17" s="7"/>
      <c r="B17" s="8" t="s">
        <v>41</v>
      </c>
      <c r="C17" s="7" t="s">
        <v>46</v>
      </c>
      <c r="D17" s="7" t="s">
        <v>96</v>
      </c>
      <c r="E17" s="7"/>
      <c r="F17" s="10" t="s">
        <v>48</v>
      </c>
      <c r="G17" s="10" t="s">
        <v>77</v>
      </c>
      <c r="H17" s="6">
        <v>10</v>
      </c>
    </row>
    <row r="18" ht="40.5" customHeight="1" spans="1:8">
      <c r="A18" s="7"/>
      <c r="B18" s="9"/>
      <c r="C18" s="7" t="s">
        <v>73</v>
      </c>
      <c r="D18" s="7" t="s">
        <v>97</v>
      </c>
      <c r="E18" s="7"/>
      <c r="F18" s="23" t="s">
        <v>75</v>
      </c>
      <c r="G18" s="23" t="s">
        <v>98</v>
      </c>
      <c r="H18" s="6">
        <v>10</v>
      </c>
    </row>
    <row r="19" ht="35.1" customHeight="1" spans="1:8">
      <c r="A19" s="7"/>
      <c r="B19" s="11"/>
      <c r="C19" s="7" t="s">
        <v>42</v>
      </c>
      <c r="D19" s="7" t="s">
        <v>99</v>
      </c>
      <c r="E19" s="7"/>
      <c r="F19" s="10" t="s">
        <v>72</v>
      </c>
      <c r="G19" s="10" t="s">
        <v>72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100</v>
      </c>
      <c r="E20" s="7"/>
      <c r="F20" s="22" t="s">
        <v>56</v>
      </c>
      <c r="G20" s="22">
        <v>0.85</v>
      </c>
      <c r="H20" s="6">
        <v>9</v>
      </c>
      <c r="J20" s="54"/>
    </row>
    <row r="21" ht="35.1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33.75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78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2:J28"/>
  <sheetViews>
    <sheetView tabSelected="1" zoomScale="120" zoomScaleNormal="120" workbookViewId="0">
      <selection activeCell="E11" sqref="E11:G11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101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1.63</v>
      </c>
      <c r="D7" s="27" t="s">
        <v>15</v>
      </c>
      <c r="E7" s="27">
        <v>1.63</v>
      </c>
      <c r="F7" s="27" t="s">
        <v>16</v>
      </c>
      <c r="G7" s="27">
        <v>1.63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1.63</v>
      </c>
      <c r="D8" s="23" t="s">
        <v>17</v>
      </c>
      <c r="E8" s="27">
        <v>1.63</v>
      </c>
      <c r="F8" s="23" t="s">
        <v>17</v>
      </c>
      <c r="G8" s="27">
        <v>1.63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102</v>
      </c>
      <c r="C11" s="38"/>
      <c r="D11" s="20"/>
      <c r="E11" s="19" t="s">
        <v>103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5" t="s">
        <v>87</v>
      </c>
      <c r="E13" s="17"/>
      <c r="F13" s="22" t="s">
        <v>88</v>
      </c>
      <c r="G13" s="10">
        <v>1</v>
      </c>
      <c r="H13" s="6">
        <v>15</v>
      </c>
    </row>
    <row r="14" ht="35.1" customHeight="1" spans="1:8">
      <c r="A14" s="7"/>
      <c r="B14" s="7"/>
      <c r="C14" s="7" t="s">
        <v>89</v>
      </c>
      <c r="D14" s="15" t="s">
        <v>90</v>
      </c>
      <c r="E14" s="17"/>
      <c r="F14" s="22" t="s">
        <v>88</v>
      </c>
      <c r="G14" s="10">
        <v>1</v>
      </c>
      <c r="H14" s="6">
        <v>15</v>
      </c>
    </row>
    <row r="15" ht="35.1" customHeight="1" spans="1:8">
      <c r="A15" s="7"/>
      <c r="B15" s="7"/>
      <c r="C15" s="7" t="s">
        <v>91</v>
      </c>
      <c r="D15" s="15" t="s">
        <v>92</v>
      </c>
      <c r="E15" s="17"/>
      <c r="F15" s="10" t="s">
        <v>104</v>
      </c>
      <c r="G15" s="10" t="s">
        <v>105</v>
      </c>
      <c r="H15" s="6">
        <v>10</v>
      </c>
    </row>
    <row r="16" ht="35.1" customHeight="1" spans="1:8">
      <c r="A16" s="7"/>
      <c r="B16" s="7"/>
      <c r="C16" s="7" t="s">
        <v>39</v>
      </c>
      <c r="D16" s="7" t="s">
        <v>95</v>
      </c>
      <c r="E16" s="7"/>
      <c r="F16" s="22" t="s">
        <v>35</v>
      </c>
      <c r="G16" s="22">
        <v>0.95</v>
      </c>
      <c r="H16" s="6">
        <v>9</v>
      </c>
    </row>
    <row r="17" ht="40.5" customHeight="1" spans="1:8">
      <c r="A17" s="7"/>
      <c r="B17" s="8" t="s">
        <v>41</v>
      </c>
      <c r="C17" s="7" t="s">
        <v>46</v>
      </c>
      <c r="D17" s="7" t="s">
        <v>96</v>
      </c>
      <c r="E17" s="7"/>
      <c r="F17" s="10" t="s">
        <v>48</v>
      </c>
      <c r="G17" s="10" t="s">
        <v>77</v>
      </c>
      <c r="H17" s="6">
        <v>10</v>
      </c>
    </row>
    <row r="18" ht="40.5" customHeight="1" spans="1:8">
      <c r="A18" s="7"/>
      <c r="B18" s="9"/>
      <c r="C18" s="7" t="s">
        <v>73</v>
      </c>
      <c r="D18" s="7" t="s">
        <v>97</v>
      </c>
      <c r="E18" s="7"/>
      <c r="F18" s="23" t="s">
        <v>75</v>
      </c>
      <c r="G18" s="23" t="s">
        <v>106</v>
      </c>
      <c r="H18" s="6">
        <v>10</v>
      </c>
    </row>
    <row r="19" ht="35.1" customHeight="1" spans="1:8">
      <c r="A19" s="7"/>
      <c r="B19" s="11"/>
      <c r="C19" s="7" t="s">
        <v>42</v>
      </c>
      <c r="D19" s="7" t="s">
        <v>107</v>
      </c>
      <c r="E19" s="7"/>
      <c r="F19" s="10" t="s">
        <v>72</v>
      </c>
      <c r="G19" s="10" t="s">
        <v>72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100</v>
      </c>
      <c r="E20" s="7"/>
      <c r="F20" s="22" t="s">
        <v>56</v>
      </c>
      <c r="G20" s="22">
        <v>0.85</v>
      </c>
      <c r="H20" s="6">
        <v>9</v>
      </c>
      <c r="J20" s="54"/>
    </row>
    <row r="21" ht="35.1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33.75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78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2:J28"/>
  <sheetViews>
    <sheetView zoomScale="120" zoomScaleNormal="120" workbookViewId="0">
      <selection activeCell="B23" sqref="B23:H23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108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15</v>
      </c>
      <c r="D7" s="27" t="s">
        <v>15</v>
      </c>
      <c r="E7" s="27">
        <v>15</v>
      </c>
      <c r="F7" s="27" t="s">
        <v>16</v>
      </c>
      <c r="G7" s="27">
        <v>15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15</v>
      </c>
      <c r="D8" s="23" t="s">
        <v>17</v>
      </c>
      <c r="E8" s="27">
        <v>15</v>
      </c>
      <c r="F8" s="23" t="s">
        <v>17</v>
      </c>
      <c r="G8" s="27">
        <v>15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109</v>
      </c>
      <c r="C11" s="38"/>
      <c r="D11" s="20"/>
      <c r="E11" s="19" t="s">
        <v>110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5" t="s">
        <v>87</v>
      </c>
      <c r="E13" s="17"/>
      <c r="F13" s="10">
        <v>1</v>
      </c>
      <c r="G13" s="10">
        <v>1</v>
      </c>
      <c r="H13" s="6">
        <v>15</v>
      </c>
    </row>
    <row r="14" ht="35.1" customHeight="1" spans="1:8">
      <c r="A14" s="7"/>
      <c r="B14" s="7"/>
      <c r="C14" s="7" t="s">
        <v>89</v>
      </c>
      <c r="D14" s="15" t="s">
        <v>90</v>
      </c>
      <c r="E14" s="17"/>
      <c r="F14" s="10" t="s">
        <v>88</v>
      </c>
      <c r="G14" s="10">
        <v>1</v>
      </c>
      <c r="H14" s="6">
        <v>15</v>
      </c>
    </row>
    <row r="15" ht="35.1" customHeight="1" spans="1:8">
      <c r="A15" s="7"/>
      <c r="B15" s="7"/>
      <c r="C15" s="7" t="s">
        <v>91</v>
      </c>
      <c r="D15" s="15" t="s">
        <v>92</v>
      </c>
      <c r="E15" s="17"/>
      <c r="F15" s="10" t="s">
        <v>111</v>
      </c>
      <c r="G15" s="10" t="s">
        <v>112</v>
      </c>
      <c r="H15" s="6">
        <v>10</v>
      </c>
    </row>
    <row r="16" ht="35.1" customHeight="1" spans="1:8">
      <c r="A16" s="7"/>
      <c r="B16" s="7"/>
      <c r="C16" s="7" t="s">
        <v>39</v>
      </c>
      <c r="D16" s="7" t="s">
        <v>95</v>
      </c>
      <c r="E16" s="7"/>
      <c r="F16" s="22" t="s">
        <v>35</v>
      </c>
      <c r="G16" s="22">
        <v>0.95</v>
      </c>
      <c r="H16" s="6">
        <v>9</v>
      </c>
    </row>
    <row r="17" ht="40.5" customHeight="1" spans="1:8">
      <c r="A17" s="7"/>
      <c r="B17" s="8" t="s">
        <v>41</v>
      </c>
      <c r="C17" s="7" t="s">
        <v>46</v>
      </c>
      <c r="D17" s="7" t="s">
        <v>96</v>
      </c>
      <c r="E17" s="7"/>
      <c r="F17" s="10" t="s">
        <v>48</v>
      </c>
      <c r="G17" s="10" t="s">
        <v>113</v>
      </c>
      <c r="H17" s="6">
        <v>10</v>
      </c>
    </row>
    <row r="18" ht="40.5" customHeight="1" spans="1:8">
      <c r="A18" s="7"/>
      <c r="B18" s="9"/>
      <c r="C18" s="7" t="s">
        <v>73</v>
      </c>
      <c r="D18" s="7" t="s">
        <v>97</v>
      </c>
      <c r="E18" s="7"/>
      <c r="F18" s="23" t="s">
        <v>75</v>
      </c>
      <c r="G18" s="23" t="s">
        <v>114</v>
      </c>
      <c r="H18" s="6">
        <v>10</v>
      </c>
    </row>
    <row r="19" ht="35.1" customHeight="1" spans="1:8">
      <c r="A19" s="7"/>
      <c r="B19" s="11"/>
      <c r="C19" s="7" t="s">
        <v>42</v>
      </c>
      <c r="D19" s="7" t="s">
        <v>115</v>
      </c>
      <c r="E19" s="7"/>
      <c r="F19" s="10" t="s">
        <v>116</v>
      </c>
      <c r="G19" s="10" t="s">
        <v>117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100</v>
      </c>
      <c r="E20" s="7"/>
      <c r="F20" s="22" t="s">
        <v>56</v>
      </c>
      <c r="G20" s="22">
        <v>0.85</v>
      </c>
      <c r="H20" s="6">
        <v>9</v>
      </c>
      <c r="J20" s="54"/>
    </row>
    <row r="21" ht="33.75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27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118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2:J28"/>
  <sheetViews>
    <sheetView zoomScale="120" zoomScaleNormal="120" workbookViewId="0">
      <selection activeCell="B23" sqref="B23:H23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119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50.31</v>
      </c>
      <c r="D7" s="27" t="s">
        <v>15</v>
      </c>
      <c r="E7" s="27">
        <v>50.31</v>
      </c>
      <c r="F7" s="27" t="s">
        <v>16</v>
      </c>
      <c r="G7" s="27">
        <v>50.31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50.31</v>
      </c>
      <c r="D8" s="23" t="s">
        <v>17</v>
      </c>
      <c r="E8" s="27">
        <v>50.31</v>
      </c>
      <c r="F8" s="23" t="s">
        <v>17</v>
      </c>
      <c r="G8" s="27">
        <v>50.31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120</v>
      </c>
      <c r="C11" s="38"/>
      <c r="D11" s="20"/>
      <c r="E11" s="19" t="s">
        <v>121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5" t="s">
        <v>122</v>
      </c>
      <c r="E13" s="17"/>
      <c r="F13" s="10" t="s">
        <v>123</v>
      </c>
      <c r="G13" s="10" t="s">
        <v>123</v>
      </c>
      <c r="H13" s="6">
        <v>15</v>
      </c>
    </row>
    <row r="14" ht="35.1" customHeight="1" spans="1:8">
      <c r="A14" s="7"/>
      <c r="B14" s="7"/>
      <c r="C14" s="7" t="s">
        <v>89</v>
      </c>
      <c r="D14" s="15" t="s">
        <v>124</v>
      </c>
      <c r="E14" s="17"/>
      <c r="F14" s="10" t="s">
        <v>88</v>
      </c>
      <c r="G14" s="10">
        <v>1</v>
      </c>
      <c r="H14" s="6">
        <v>15</v>
      </c>
    </row>
    <row r="15" ht="35.1" customHeight="1" spans="1:8">
      <c r="A15" s="7"/>
      <c r="B15" s="7"/>
      <c r="C15" s="7" t="s">
        <v>91</v>
      </c>
      <c r="D15" s="15" t="s">
        <v>125</v>
      </c>
      <c r="E15" s="17"/>
      <c r="F15" s="10" t="s">
        <v>126</v>
      </c>
      <c r="G15" s="10" t="s">
        <v>127</v>
      </c>
      <c r="H15" s="6">
        <v>10</v>
      </c>
    </row>
    <row r="16" ht="35.1" customHeight="1" spans="1:8">
      <c r="A16" s="7"/>
      <c r="B16" s="7"/>
      <c r="C16" s="7" t="s">
        <v>39</v>
      </c>
      <c r="D16" s="7" t="s">
        <v>128</v>
      </c>
      <c r="E16" s="7"/>
      <c r="F16" s="22" t="s">
        <v>35</v>
      </c>
      <c r="G16" s="22">
        <v>0.95</v>
      </c>
      <c r="H16" s="6">
        <v>9</v>
      </c>
    </row>
    <row r="17" ht="43.5" customHeight="1" spans="1:8">
      <c r="A17" s="7"/>
      <c r="B17" s="8" t="s">
        <v>41</v>
      </c>
      <c r="C17" s="7" t="s">
        <v>46</v>
      </c>
      <c r="D17" s="7" t="s">
        <v>96</v>
      </c>
      <c r="E17" s="7"/>
      <c r="F17" s="10" t="s">
        <v>48</v>
      </c>
      <c r="G17" s="10" t="s">
        <v>129</v>
      </c>
      <c r="H17" s="6">
        <v>10</v>
      </c>
    </row>
    <row r="18" ht="35.1" customHeight="1" spans="1:8">
      <c r="A18" s="7"/>
      <c r="B18" s="9"/>
      <c r="C18" s="7" t="s">
        <v>73</v>
      </c>
      <c r="D18" s="7" t="s">
        <v>97</v>
      </c>
      <c r="E18" s="7"/>
      <c r="F18" s="23" t="s">
        <v>75</v>
      </c>
      <c r="G18" s="23" t="s">
        <v>130</v>
      </c>
      <c r="H18" s="6">
        <v>10</v>
      </c>
    </row>
    <row r="19" ht="35.1" customHeight="1" spans="1:8">
      <c r="A19" s="7"/>
      <c r="B19" s="11"/>
      <c r="C19" s="7" t="s">
        <v>42</v>
      </c>
      <c r="D19" s="7" t="s">
        <v>115</v>
      </c>
      <c r="E19" s="7"/>
      <c r="F19" s="10" t="s">
        <v>116</v>
      </c>
      <c r="G19" s="10" t="s">
        <v>117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131</v>
      </c>
      <c r="E20" s="7"/>
      <c r="F20" s="22" t="s">
        <v>56</v>
      </c>
      <c r="G20" s="22">
        <v>0.85</v>
      </c>
      <c r="H20" s="6">
        <v>9</v>
      </c>
      <c r="J20" s="54"/>
    </row>
    <row r="21" ht="33.75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27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118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2:J28"/>
  <sheetViews>
    <sheetView zoomScale="120" zoomScaleNormal="120" topLeftCell="B1" workbookViewId="0">
      <selection activeCell="D13" sqref="D13:E13"/>
    </sheetView>
  </sheetViews>
  <sheetFormatPr defaultColWidth="9"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s="50" customFormat="1" ht="26.25" customHeight="1" spans="1:8">
      <c r="A5" s="27" t="s">
        <v>4</v>
      </c>
      <c r="B5" s="27" t="s">
        <v>5</v>
      </c>
      <c r="C5" s="51" t="s">
        <v>132</v>
      </c>
      <c r="D5" s="52"/>
      <c r="E5" s="27" t="s">
        <v>7</v>
      </c>
      <c r="F5" s="27"/>
      <c r="G5" s="27" t="s">
        <v>8</v>
      </c>
      <c r="H5" s="27"/>
    </row>
    <row r="6" s="50" customFormat="1" ht="24.95" customHeight="1" spans="1:8">
      <c r="A6" s="23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="50" customFormat="1" ht="24.95" customHeight="1" spans="1:8">
      <c r="A7" s="23"/>
      <c r="B7" s="27" t="s">
        <v>14</v>
      </c>
      <c r="C7" s="27">
        <v>0.83</v>
      </c>
      <c r="D7" s="27" t="s">
        <v>15</v>
      </c>
      <c r="E7" s="27">
        <v>0.83</v>
      </c>
      <c r="F7" s="27" t="s">
        <v>16</v>
      </c>
      <c r="G7" s="27">
        <v>0.83</v>
      </c>
      <c r="H7" s="53">
        <f>G7/C7*100%</f>
        <v>1</v>
      </c>
    </row>
    <row r="8" s="50" customFormat="1" ht="24.95" customHeight="1" spans="1:8">
      <c r="A8" s="23"/>
      <c r="B8" s="23" t="s">
        <v>17</v>
      </c>
      <c r="C8" s="27">
        <v>0.83</v>
      </c>
      <c r="D8" s="23" t="s">
        <v>17</v>
      </c>
      <c r="E8" s="27">
        <v>0.83</v>
      </c>
      <c r="F8" s="23" t="s">
        <v>17</v>
      </c>
      <c r="G8" s="27">
        <v>0.83</v>
      </c>
      <c r="H8" s="53"/>
    </row>
    <row r="9" s="50" customFormat="1" ht="24.95" customHeight="1" spans="1:8">
      <c r="A9" s="23"/>
      <c r="B9" s="27" t="s">
        <v>18</v>
      </c>
      <c r="C9" s="27"/>
      <c r="D9" s="27" t="s">
        <v>18</v>
      </c>
      <c r="E9" s="27"/>
      <c r="F9" s="27" t="s">
        <v>18</v>
      </c>
      <c r="G9" s="27"/>
      <c r="H9" s="53"/>
    </row>
    <row r="10" s="50" customFormat="1" ht="24.95" customHeight="1" spans="1:8">
      <c r="A10" s="23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s="50" customFormat="1" ht="53.25" customHeight="1" spans="1:8">
      <c r="A11" s="23"/>
      <c r="B11" s="19" t="s">
        <v>133</v>
      </c>
      <c r="C11" s="38"/>
      <c r="D11" s="20"/>
      <c r="E11" s="19" t="s">
        <v>134</v>
      </c>
      <c r="F11" s="38"/>
      <c r="G11" s="20"/>
      <c r="H11" s="21">
        <v>1</v>
      </c>
    </row>
    <row r="12" s="50" customFormat="1" ht="24.95" customHeight="1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32</v>
      </c>
      <c r="C13" s="7" t="s">
        <v>86</v>
      </c>
      <c r="D13" s="15" t="s">
        <v>135</v>
      </c>
      <c r="E13" s="17"/>
      <c r="F13" s="10" t="s">
        <v>136</v>
      </c>
      <c r="G13" s="10" t="s">
        <v>136</v>
      </c>
      <c r="H13" s="6">
        <v>15</v>
      </c>
    </row>
    <row r="14" ht="35.1" customHeight="1" spans="1:8">
      <c r="A14" s="7"/>
      <c r="B14" s="7"/>
      <c r="C14" s="7" t="s">
        <v>89</v>
      </c>
      <c r="D14" s="15" t="s">
        <v>124</v>
      </c>
      <c r="E14" s="17"/>
      <c r="F14" s="10" t="s">
        <v>88</v>
      </c>
      <c r="G14" s="10">
        <v>1</v>
      </c>
      <c r="H14" s="6">
        <v>15</v>
      </c>
    </row>
    <row r="15" ht="35.1" customHeight="1" spans="1:8">
      <c r="A15" s="7"/>
      <c r="B15" s="7"/>
      <c r="C15" s="7" t="s">
        <v>91</v>
      </c>
      <c r="D15" s="15" t="s">
        <v>125</v>
      </c>
      <c r="E15" s="17"/>
      <c r="F15" s="10" t="s">
        <v>137</v>
      </c>
      <c r="G15" s="10" t="s">
        <v>138</v>
      </c>
      <c r="H15" s="6">
        <v>10</v>
      </c>
    </row>
    <row r="16" ht="35.1" customHeight="1" spans="1:8">
      <c r="A16" s="7"/>
      <c r="B16" s="7"/>
      <c r="C16" s="7" t="s">
        <v>39</v>
      </c>
      <c r="D16" s="7" t="s">
        <v>128</v>
      </c>
      <c r="E16" s="7"/>
      <c r="F16" s="22" t="s">
        <v>35</v>
      </c>
      <c r="G16" s="22">
        <v>0.95</v>
      </c>
      <c r="H16" s="6">
        <v>9</v>
      </c>
    </row>
    <row r="17" ht="43.5" customHeight="1" spans="1:8">
      <c r="A17" s="7"/>
      <c r="B17" s="8" t="s">
        <v>41</v>
      </c>
      <c r="C17" s="7" t="s">
        <v>46</v>
      </c>
      <c r="D17" s="7" t="s">
        <v>96</v>
      </c>
      <c r="E17" s="7"/>
      <c r="F17" s="10" t="s">
        <v>48</v>
      </c>
      <c r="G17" s="10" t="s">
        <v>139</v>
      </c>
      <c r="H17" s="6">
        <v>10</v>
      </c>
    </row>
    <row r="18" ht="43.5" customHeight="1" spans="1:8">
      <c r="A18" s="7"/>
      <c r="B18" s="9"/>
      <c r="C18" s="7" t="s">
        <v>50</v>
      </c>
      <c r="D18" s="15" t="s">
        <v>140</v>
      </c>
      <c r="E18" s="17"/>
      <c r="F18" s="10" t="s">
        <v>141</v>
      </c>
      <c r="G18" s="10" t="s">
        <v>142</v>
      </c>
      <c r="H18" s="6">
        <v>10</v>
      </c>
    </row>
    <row r="19" ht="35.1" customHeight="1" spans="1:8">
      <c r="A19" s="7"/>
      <c r="B19" s="11"/>
      <c r="C19" s="7" t="s">
        <v>42</v>
      </c>
      <c r="D19" s="7" t="s">
        <v>115</v>
      </c>
      <c r="E19" s="7"/>
      <c r="F19" s="10" t="s">
        <v>116</v>
      </c>
      <c r="G19" s="10" t="s">
        <v>117</v>
      </c>
      <c r="H19" s="6">
        <v>10</v>
      </c>
    </row>
    <row r="20" ht="35.1" customHeight="1" spans="1:10">
      <c r="A20" s="7"/>
      <c r="B20" s="7" t="s">
        <v>54</v>
      </c>
      <c r="C20" s="7" t="s">
        <v>54</v>
      </c>
      <c r="D20" s="7" t="s">
        <v>100</v>
      </c>
      <c r="E20" s="7"/>
      <c r="F20" s="22" t="s">
        <v>56</v>
      </c>
      <c r="G20" s="22">
        <v>0.85</v>
      </c>
      <c r="H20" s="6">
        <v>9</v>
      </c>
      <c r="J20" s="54"/>
    </row>
    <row r="21" ht="33.75" customHeight="1" spans="1:8">
      <c r="A21" s="7"/>
      <c r="B21" s="7" t="s">
        <v>57</v>
      </c>
      <c r="C21" s="7" t="s">
        <v>57</v>
      </c>
      <c r="D21" s="7" t="s">
        <v>57</v>
      </c>
      <c r="E21" s="7"/>
      <c r="F21" s="22">
        <v>1</v>
      </c>
      <c r="G21" s="22">
        <v>1</v>
      </c>
      <c r="H21" s="6">
        <v>10</v>
      </c>
    </row>
    <row r="22" ht="27" customHeight="1" spans="1:8">
      <c r="A22" s="7"/>
      <c r="B22" s="6" t="s">
        <v>59</v>
      </c>
      <c r="C22" s="6"/>
      <c r="D22" s="6"/>
      <c r="E22" s="6"/>
      <c r="F22" s="6"/>
      <c r="G22" s="6"/>
      <c r="H22" s="6">
        <f>SUM(H13:H21)</f>
        <v>98</v>
      </c>
    </row>
    <row r="23" ht="52.5" customHeight="1" spans="1:8">
      <c r="A23" s="7" t="s">
        <v>60</v>
      </c>
      <c r="B23" s="23" t="s">
        <v>143</v>
      </c>
      <c r="C23" s="23"/>
      <c r="D23" s="23"/>
      <c r="E23" s="23"/>
      <c r="F23" s="23"/>
      <c r="G23" s="23"/>
      <c r="H23" s="23"/>
    </row>
    <row r="24" spans="1:8">
      <c r="A24" s="29" t="s">
        <v>62</v>
      </c>
      <c r="B24" s="43" t="s">
        <v>63</v>
      </c>
      <c r="C24" s="43"/>
      <c r="D24" s="43"/>
      <c r="E24" s="29" t="s">
        <v>64</v>
      </c>
      <c r="F24" s="43">
        <v>8791234</v>
      </c>
      <c r="G24" s="43"/>
      <c r="H24" s="43"/>
    </row>
    <row r="25" spans="1:8">
      <c r="A25" s="31"/>
      <c r="B25" s="31"/>
      <c r="C25" s="31"/>
      <c r="D25" s="31"/>
      <c r="E25" s="31"/>
      <c r="F25" s="31"/>
      <c r="G25" s="31"/>
      <c r="H25" s="31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B24:D24"/>
    <mergeCell ref="F24:H24"/>
    <mergeCell ref="A6:A9"/>
    <mergeCell ref="A10:A11"/>
    <mergeCell ref="A12:A22"/>
    <mergeCell ref="B13:B16"/>
    <mergeCell ref="B17:B19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2:H29"/>
  <sheetViews>
    <sheetView zoomScale="120" zoomScaleNormal="120" workbookViewId="0">
      <selection activeCell="C18" sqref="$A18:$XFD18"/>
    </sheetView>
  </sheetViews>
  <sheetFormatPr defaultColWidth="9" defaultRowHeight="13.5" outlineLevelCol="7"/>
  <cols>
    <col min="2" max="2" width="12.25" customWidth="1"/>
    <col min="4" max="4" width="11.62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2" ht="20.25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spans="1:8">
      <c r="A4" s="41" t="s">
        <v>2</v>
      </c>
      <c r="B4" s="41"/>
      <c r="C4" s="41"/>
      <c r="D4" s="41"/>
      <c r="E4" s="41"/>
      <c r="F4" s="42" t="s">
        <v>3</v>
      </c>
      <c r="G4" s="42"/>
      <c r="H4" s="42"/>
    </row>
    <row r="5" ht="28.5" customHeight="1" spans="1:8">
      <c r="A5" s="5" t="s">
        <v>4</v>
      </c>
      <c r="B5" s="6" t="s">
        <v>5</v>
      </c>
      <c r="C5" s="7" t="s">
        <v>144</v>
      </c>
      <c r="D5" s="7"/>
      <c r="E5" s="6" t="s">
        <v>7</v>
      </c>
      <c r="F5" s="6"/>
      <c r="G5" s="6" t="s">
        <v>8</v>
      </c>
      <c r="H5" s="6"/>
    </row>
    <row r="6" spans="1:8">
      <c r="A6" s="7" t="s">
        <v>9</v>
      </c>
      <c r="B6" s="6" t="s">
        <v>10</v>
      </c>
      <c r="C6" s="6"/>
      <c r="D6" s="6" t="s">
        <v>11</v>
      </c>
      <c r="E6" s="6"/>
      <c r="F6" s="6" t="s">
        <v>12</v>
      </c>
      <c r="G6" s="6"/>
      <c r="H6" s="6" t="s">
        <v>13</v>
      </c>
    </row>
    <row r="7" spans="1:8">
      <c r="A7" s="7"/>
      <c r="B7" s="5" t="s">
        <v>14</v>
      </c>
      <c r="C7" s="5">
        <v>42</v>
      </c>
      <c r="D7" s="5" t="s">
        <v>15</v>
      </c>
      <c r="E7" s="5">
        <v>42</v>
      </c>
      <c r="F7" s="5" t="s">
        <v>16</v>
      </c>
      <c r="G7" s="5">
        <v>42</v>
      </c>
      <c r="H7" s="46">
        <f>G7/C7*100%</f>
        <v>1</v>
      </c>
    </row>
    <row r="8" spans="1:8">
      <c r="A8" s="7"/>
      <c r="B8" s="7" t="s">
        <v>17</v>
      </c>
      <c r="C8" s="5">
        <v>42</v>
      </c>
      <c r="D8" s="7" t="s">
        <v>17</v>
      </c>
      <c r="E8" s="5">
        <v>42</v>
      </c>
      <c r="F8" s="7" t="s">
        <v>17</v>
      </c>
      <c r="G8" s="5">
        <v>42</v>
      </c>
      <c r="H8" s="46"/>
    </row>
    <row r="9" spans="1:8">
      <c r="A9" s="7"/>
      <c r="B9" s="5" t="s">
        <v>18</v>
      </c>
      <c r="C9" s="5"/>
      <c r="D9" s="5" t="s">
        <v>18</v>
      </c>
      <c r="E9" s="5"/>
      <c r="F9" s="5" t="s">
        <v>18</v>
      </c>
      <c r="G9" s="5"/>
      <c r="H9" s="46"/>
    </row>
    <row r="10" spans="1:8">
      <c r="A10" s="7" t="s">
        <v>19</v>
      </c>
      <c r="B10" s="6" t="s">
        <v>20</v>
      </c>
      <c r="C10" s="6"/>
      <c r="D10" s="6"/>
      <c r="E10" s="6" t="s">
        <v>21</v>
      </c>
      <c r="F10" s="6"/>
      <c r="G10" s="6"/>
      <c r="H10" s="6" t="s">
        <v>22</v>
      </c>
    </row>
    <row r="11" ht="38.25" customHeight="1" spans="1:8">
      <c r="A11" s="7"/>
      <c r="B11" s="10" t="s">
        <v>145</v>
      </c>
      <c r="C11" s="7"/>
      <c r="D11" s="7"/>
      <c r="E11" s="7" t="s">
        <v>146</v>
      </c>
      <c r="F11" s="7"/>
      <c r="G11" s="7"/>
      <c r="H11" s="18">
        <v>1</v>
      </c>
    </row>
    <row r="12" spans="1:8">
      <c r="A12" s="7" t="s">
        <v>25</v>
      </c>
      <c r="B12" s="6" t="s">
        <v>26</v>
      </c>
      <c r="C12" s="6" t="s">
        <v>27</v>
      </c>
      <c r="D12" s="6" t="s">
        <v>28</v>
      </c>
      <c r="E12" s="6"/>
      <c r="F12" s="6" t="s">
        <v>29</v>
      </c>
      <c r="G12" s="6" t="s">
        <v>30</v>
      </c>
      <c r="H12" s="6" t="s">
        <v>31</v>
      </c>
    </row>
    <row r="13" ht="35.1" customHeight="1" spans="1:8">
      <c r="A13" s="7"/>
      <c r="B13" s="7" t="s">
        <v>147</v>
      </c>
      <c r="C13" s="7" t="s">
        <v>148</v>
      </c>
      <c r="D13" s="19" t="s">
        <v>149</v>
      </c>
      <c r="E13" s="20"/>
      <c r="F13" s="21">
        <v>1</v>
      </c>
      <c r="G13" s="22">
        <v>1</v>
      </c>
      <c r="H13" s="5">
        <v>10</v>
      </c>
    </row>
    <row r="14" ht="35.1" customHeight="1" spans="1:8">
      <c r="A14" s="7"/>
      <c r="B14" s="7"/>
      <c r="C14" s="7" t="s">
        <v>150</v>
      </c>
      <c r="D14" s="23" t="s">
        <v>151</v>
      </c>
      <c r="E14" s="23"/>
      <c r="F14" s="24" t="s">
        <v>35</v>
      </c>
      <c r="G14" s="10">
        <v>0.95</v>
      </c>
      <c r="H14" s="5">
        <v>10</v>
      </c>
    </row>
    <row r="15" ht="35.1" customHeight="1" spans="1:8">
      <c r="A15" s="7"/>
      <c r="B15" s="7"/>
      <c r="C15" s="7" t="s">
        <v>152</v>
      </c>
      <c r="D15" s="19" t="s">
        <v>153</v>
      </c>
      <c r="E15" s="20" t="s">
        <v>154</v>
      </c>
      <c r="F15" s="24" t="s">
        <v>155</v>
      </c>
      <c r="G15" s="24" t="s">
        <v>156</v>
      </c>
      <c r="H15" s="5">
        <v>10</v>
      </c>
    </row>
    <row r="16" ht="35.1" customHeight="1" spans="1:8">
      <c r="A16" s="7"/>
      <c r="B16" s="7"/>
      <c r="C16" s="7" t="s">
        <v>39</v>
      </c>
      <c r="D16" s="23" t="s">
        <v>157</v>
      </c>
      <c r="E16" s="23"/>
      <c r="F16" s="24" t="s">
        <v>35</v>
      </c>
      <c r="G16" s="10">
        <v>0.95</v>
      </c>
      <c r="H16" s="5">
        <v>9</v>
      </c>
    </row>
    <row r="17" ht="35.1" customHeight="1" spans="1:8">
      <c r="A17" s="7"/>
      <c r="B17" s="8" t="s">
        <v>158</v>
      </c>
      <c r="C17" s="7" t="s">
        <v>42</v>
      </c>
      <c r="D17" s="23" t="s">
        <v>159</v>
      </c>
      <c r="E17" s="23"/>
      <c r="F17" s="23" t="s">
        <v>160</v>
      </c>
      <c r="G17" s="23" t="s">
        <v>161</v>
      </c>
      <c r="H17" s="5">
        <v>10</v>
      </c>
    </row>
    <row r="18" ht="35.1" customHeight="1" spans="1:8">
      <c r="A18" s="7"/>
      <c r="B18" s="9"/>
      <c r="C18" s="7" t="s">
        <v>73</v>
      </c>
      <c r="D18" s="23" t="s">
        <v>162</v>
      </c>
      <c r="E18" s="23"/>
      <c r="F18" s="23" t="s">
        <v>75</v>
      </c>
      <c r="G18" s="23" t="s">
        <v>106</v>
      </c>
      <c r="H18" s="5">
        <v>10</v>
      </c>
    </row>
    <row r="19" ht="35.1" customHeight="1" spans="1:8">
      <c r="A19" s="7"/>
      <c r="B19" s="9"/>
      <c r="C19" s="7" t="s">
        <v>46</v>
      </c>
      <c r="D19" s="23" t="s">
        <v>47</v>
      </c>
      <c r="E19" s="23"/>
      <c r="F19" s="25" t="s">
        <v>48</v>
      </c>
      <c r="G19" s="25" t="s">
        <v>163</v>
      </c>
      <c r="H19" s="5">
        <v>10</v>
      </c>
    </row>
    <row r="20" ht="33.75" customHeight="1" spans="1:8">
      <c r="A20" s="7"/>
      <c r="B20" s="9"/>
      <c r="C20" s="7" t="s">
        <v>50</v>
      </c>
      <c r="D20" s="25" t="s">
        <v>71</v>
      </c>
      <c r="E20" s="26" t="str">
        <f>""</f>
        <v/>
      </c>
      <c r="F20" s="23" t="s">
        <v>116</v>
      </c>
      <c r="G20" s="23" t="s">
        <v>164</v>
      </c>
      <c r="H20" s="5">
        <v>10</v>
      </c>
    </row>
    <row r="21" ht="35.1" customHeight="1" spans="1:8">
      <c r="A21" s="7"/>
      <c r="B21" s="7" t="s">
        <v>54</v>
      </c>
      <c r="C21" s="7" t="s">
        <v>54</v>
      </c>
      <c r="D21" s="27" t="s">
        <v>165</v>
      </c>
      <c r="E21" s="27"/>
      <c r="F21" s="24" t="s">
        <v>56</v>
      </c>
      <c r="G21" s="22">
        <v>0.85</v>
      </c>
      <c r="H21" s="5">
        <v>9</v>
      </c>
    </row>
    <row r="22" ht="35.1" customHeight="1" spans="1:8">
      <c r="A22" s="7"/>
      <c r="B22" s="7" t="s">
        <v>57</v>
      </c>
      <c r="C22" s="7" t="s">
        <v>57</v>
      </c>
      <c r="D22" s="7" t="s">
        <v>166</v>
      </c>
      <c r="E22" s="7"/>
      <c r="F22" s="22">
        <v>1</v>
      </c>
      <c r="G22" s="22">
        <v>1</v>
      </c>
      <c r="H22" s="28">
        <v>10</v>
      </c>
    </row>
    <row r="23" ht="17.25" customHeight="1" spans="1:8">
      <c r="A23" s="7"/>
      <c r="B23" s="6" t="s">
        <v>59</v>
      </c>
      <c r="C23" s="6"/>
      <c r="D23" s="6"/>
      <c r="E23" s="6"/>
      <c r="F23" s="6"/>
      <c r="G23" s="6"/>
      <c r="H23" s="5">
        <f>SUM(H13:H22)</f>
        <v>98</v>
      </c>
    </row>
    <row r="24" ht="63.75" customHeight="1" spans="1:8">
      <c r="A24" s="7" t="s">
        <v>60</v>
      </c>
      <c r="B24" s="23" t="s">
        <v>167</v>
      </c>
      <c r="C24" s="23"/>
      <c r="D24" s="23"/>
      <c r="E24" s="23"/>
      <c r="F24" s="23"/>
      <c r="G24" s="23"/>
      <c r="H24" s="23"/>
    </row>
    <row r="25" spans="1:8">
      <c r="A25" s="29" t="s">
        <v>62</v>
      </c>
      <c r="B25" s="43" t="s">
        <v>63</v>
      </c>
      <c r="C25" s="43"/>
      <c r="D25" s="43"/>
      <c r="E25" s="29" t="s">
        <v>64</v>
      </c>
      <c r="F25" s="43">
        <v>8791234</v>
      </c>
      <c r="G25" s="43"/>
      <c r="H25" s="43"/>
    </row>
    <row r="26" spans="1:8">
      <c r="A26" s="31"/>
      <c r="B26" s="31"/>
      <c r="C26" s="31"/>
      <c r="D26" s="31"/>
      <c r="E26" s="31"/>
      <c r="F26" s="31"/>
      <c r="G26" s="31"/>
      <c r="H26" s="31"/>
    </row>
    <row r="27" spans="1:8">
      <c r="A27" s="31"/>
      <c r="B27" s="31"/>
      <c r="C27" s="31"/>
      <c r="D27" s="31"/>
      <c r="E27" s="31"/>
      <c r="F27" s="31"/>
      <c r="G27" s="31"/>
      <c r="H27" s="31"/>
    </row>
    <row r="28" spans="1:8">
      <c r="A28" s="31"/>
      <c r="B28" s="31"/>
      <c r="C28" s="31"/>
      <c r="D28" s="31"/>
      <c r="E28" s="31"/>
      <c r="F28" s="31"/>
      <c r="G28" s="31"/>
      <c r="H28" s="31"/>
    </row>
    <row r="29" spans="1:8">
      <c r="A29" s="31"/>
      <c r="B29" s="31"/>
      <c r="C29" s="31"/>
      <c r="D29" s="31"/>
      <c r="E29" s="31"/>
      <c r="F29" s="31"/>
      <c r="G29" s="31"/>
      <c r="H29" s="31"/>
    </row>
  </sheetData>
  <mergeCells count="35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B25:D25"/>
    <mergeCell ref="F25:H25"/>
    <mergeCell ref="A6:A9"/>
    <mergeCell ref="A10:A11"/>
    <mergeCell ref="A12:A23"/>
    <mergeCell ref="B13:B16"/>
    <mergeCell ref="B17:B20"/>
    <mergeCell ref="H7:H9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经建-原京原公路人员待遇资金</vt:lpstr>
      <vt:lpstr>经建-绿化占地经费</vt:lpstr>
      <vt:lpstr>经建-平原乡镇绿化奖补</vt:lpstr>
      <vt:lpstr>经建-环雄安500米绿化林带新增土地流转</vt:lpstr>
      <vt:lpstr>经建-环雄安林带新增绿化占地资金</vt:lpstr>
      <vt:lpstr>经建-建工混凝土公司拆违经费</vt:lpstr>
      <vt:lpstr>经建-2019年回收散煤、型煤收购款</vt:lpstr>
      <vt:lpstr>经建-一氧化碳报警器购置</vt:lpstr>
      <vt:lpstr>教科文行-地下骨灰堂地上附着物补偿资金</vt:lpstr>
      <vt:lpstr>教科文行-2020年省级妇女之家建设专项资金</vt:lpstr>
      <vt:lpstr>教科文行-盛源大街与晨阳大街管道改造工程临时占地补偿费</vt:lpstr>
      <vt:lpstr>教科文行-抓党建、促脱贫、优环境”专项行动奖补资金</vt:lpstr>
      <vt:lpstr>教科文行-村级组织活动场所和党建示范建设资金</vt:lpstr>
      <vt:lpstr>教科文行-村级组织维护建设资金</vt:lpstr>
      <vt:lpstr>教科文行-村级组织办公经费</vt:lpstr>
      <vt:lpstr>教科文行-村党组织活动经费</vt:lpstr>
      <vt:lpstr>教科文行-纪检保障经费</vt:lpstr>
      <vt:lpstr>教科文行-农村环境污染综合防治</vt:lpstr>
      <vt:lpstr>教科文行-污水处理厂占地补偿</vt:lpstr>
      <vt:lpstr>教科文行-第三季度政法稳定工作经费 </vt:lpstr>
      <vt:lpstr>教科文行-第一季度政法稳定工作经费</vt:lpstr>
      <vt:lpstr>教科文行-化解重点疑难信访案件专项经费</vt:lpstr>
      <vt:lpstr>教科文行-服务群众专项经费</vt:lpstr>
      <vt:lpstr>教科文行-中央补助美术馆图书馆文化馆免费开放专项资金</vt:lpstr>
      <vt:lpstr>教科文行-中央补助地方农村文化建设区级配套资金</vt:lpstr>
      <vt:lpstr>教科文行-政府综合管理事务</vt:lpstr>
      <vt:lpstr>教科文行-团委综合事务管理经费</vt:lpstr>
      <vt:lpstr>教科文行-人大工作经费</vt:lpstr>
      <vt:lpstr>农财股-2020年农村综合改革转移支付（一事一议）</vt:lpstr>
      <vt:lpstr>农财股-河长制办公室拨付乡镇管理奖补资金</vt:lpstr>
      <vt:lpstr>农财股-整治非正规垃圾点和垃圾大坑费用</vt:lpstr>
      <vt:lpstr>社保股-退役军人公益性岗位工资</vt:lpstr>
      <vt:lpstr>社保股-村级退役军人管理服务站吸收参战、进藏退役军人补贴</vt:lpstr>
      <vt:lpstr>社保股-新冠肺炎疫情防控专项经费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2020-01-15T01:50:00Z</dcterms:created>
  <cp:lastPrinted>2021-05-27T02:13:00Z</cp:lastPrinted>
  <dcterms:modified xsi:type="dcterms:W3CDTF">2025-05-12T03:21:24Z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F09314AD8A8A40078C2F380981980B4E_12</vt:lpwstr>
  </property>
  <property fmtid="{D5CDD505-2E9C-101B-9397-08002B2CF9AE}" pid="3" name="KSOProductBuildVer">
    <vt:lpwstr>2052-12.1.0.20784</vt:lpwstr>
  </property>
</Properties>
</file>