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<sst xmlns="http://schemas.openxmlformats.org/spreadsheetml/2006/main" count="63" uniqueCount="38">
  <si>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</si>
  <si>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</si>
  <si>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</si>
  <si>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</si>
  <si>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</si>
  <si>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</si>
  <si>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</si>
  <si>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</si>
  <si>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</si>
  <si>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</si>
  <si>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</si>
  <si>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</si>
  <si>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</si>
  <si>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</si>
  <si>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</si>
  <si>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</si>
  <si>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</si>
  <si>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</si>
  <si>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项目单位</t>
  </si>
  <si>
    <t>项目名称</t>
  </si>
  <si>
    <t>2022年河北省高质量发展专项债券（三十二期）—2022年河北省政府专项债券（四十五期）</t>
  </si>
  <si>
    <t>保定市徐水区卫生健康局</t>
  </si>
  <si>
    <t>保定市徐水区人民医院门急诊楼、住院部（医技楼）功能优化改造项目</t>
  </si>
  <si>
    <t>其他公共基础设施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</si>
  <si>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</si>
  <si>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</si>
  <si>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</si>
  <si>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</si>
  <si>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</si>
  <si>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</si>
  <si>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</si>
  <si>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</si>
  <si>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</si>
  <si>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</si>
  <si>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</si>
  <si>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</si>
  <si>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2022年河北省高质量发展专项债券（十七期）-2022年河北省政府专项债券（二十三期）</t>
  </si>
  <si>
    <t>229其他支出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</si>
</sst>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41" formatCode="_ * #,##0_ ;_ * \-#,##0_ ;_ * &quot;-&quot;_ ;_ @_ "/>
    <numFmt numFmtId="177" formatCode="0_ "/>
    <numFmt numFmtId="178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3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6" borderId="34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27" fillId="24" borderId="3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8" fillId="0" borderId="14" xfId="49" applyFont="1" applyBorder="1" applyAlignment="1">
      <alignment vertical="center"/>
    </xf>
    <xf numFmtId="3" fontId="5" fillId="0" borderId="27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ushui%20AnyShare%20(2)\1.&#25991;&#26723;&#34920;&#26684;&#22270;&#29255;\&#39044;&#31639;&#32929;\2023&#24180;&#24403;&#24180;&#36164;&#26009;\09&#20538;&#21153;&#31649;&#29702;\15&#20538;&#21048;&#20449;&#24687;&#20844;&#24320;\2023&#25919;&#24220;&#20538;&#21153;&#20449;&#24687;&#20844;&#24320;&#36164;&#26009;\&#36130;&#25919;&#20538;&#21048;&#20449;&#24687;&#20844;&#24320;&#25968;&#25454;\&#38468;&#20214;1&#65306;2023&#24180;&#25919;&#24220;&#20538;&#21048;&#23384;&#32493;&#26399;&#20449;&#24687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 refreshError="1"/>
      <sheetData sheetId="1" refreshError="1"/>
      <sheetData sheetId="2" refreshError="1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26" sqref="E26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9"/>
      <c r="B3" s="39"/>
      <c r="C3" s="39"/>
      <c r="D3" s="39"/>
      <c r="E3" s="39"/>
      <c r="F3" s="39"/>
      <c r="G3" s="39"/>
      <c r="I3" s="39"/>
      <c r="J3" s="39"/>
      <c r="K3" s="39"/>
      <c r="L3" s="3" t="s">
        <v>2</v>
      </c>
    </row>
    <row r="4" ht="18" customHeight="1" spans="1:12">
      <c r="A4" s="40"/>
      <c r="B4" s="41" t="s">
        <v>3</v>
      </c>
      <c r="C4" s="41"/>
      <c r="D4" s="41"/>
      <c r="E4" s="41"/>
      <c r="F4" s="41"/>
      <c r="G4" s="41"/>
      <c r="H4" s="47" t="s">
        <v>4</v>
      </c>
      <c r="I4" s="47"/>
      <c r="J4" s="48" t="s">
        <v>5</v>
      </c>
      <c r="K4" s="48"/>
      <c r="L4" s="49" t="s">
        <v>6</v>
      </c>
    </row>
    <row r="5" ht="27.2" customHeight="1" spans="1:12">
      <c r="A5" s="42" t="s">
        <v>7</v>
      </c>
      <c r="B5" s="43" t="s">
        <v>8</v>
      </c>
      <c r="C5" s="43" t="s">
        <v>9</v>
      </c>
      <c r="D5" s="43" t="s">
        <v>10</v>
      </c>
      <c r="E5" s="43" t="s">
        <v>11</v>
      </c>
      <c r="F5" s="43" t="s">
        <v>12</v>
      </c>
      <c r="G5" s="43" t="s">
        <v>13</v>
      </c>
      <c r="H5" s="8"/>
      <c r="I5" s="43" t="s">
        <v>14</v>
      </c>
      <c r="J5" s="8"/>
      <c r="K5" s="43" t="s">
        <v>14</v>
      </c>
      <c r="L5" s="52"/>
    </row>
    <row r="6" customFormat="1" ht="14.25" customHeight="1" spans="1:15">
      <c r="A6" s="16"/>
      <c r="B6" s="16"/>
      <c r="C6" s="16"/>
      <c r="D6" s="36"/>
      <c r="E6" s="16"/>
      <c r="F6" s="45"/>
      <c r="G6" s="16"/>
      <c r="H6" s="59"/>
      <c r="I6" s="59"/>
      <c r="J6" s="59"/>
      <c r="K6" s="59"/>
      <c r="L6" s="60"/>
      <c r="M6" s="39"/>
      <c r="N6" s="39"/>
      <c r="O6" s="39"/>
    </row>
    <row r="7" customFormat="1" ht="14.25" customHeight="1" spans="1:16">
      <c r="A7" s="16"/>
      <c r="B7" s="16"/>
      <c r="C7" s="16"/>
      <c r="D7" s="36"/>
      <c r="E7" s="16"/>
      <c r="F7" s="45"/>
      <c r="G7" s="16"/>
      <c r="H7" s="59"/>
      <c r="I7" s="59"/>
      <c r="J7" s="59"/>
      <c r="K7" s="59"/>
      <c r="L7" s="60"/>
      <c r="M7" s="39"/>
      <c r="N7" s="39"/>
      <c r="O7" s="39"/>
      <c r="P7" s="39"/>
    </row>
    <row r="8" customFormat="1" ht="14.25" customHeight="1" spans="1:15">
      <c r="A8" s="16"/>
      <c r="B8" s="16"/>
      <c r="C8" s="16"/>
      <c r="D8" s="36"/>
      <c r="E8" s="16"/>
      <c r="F8" s="45"/>
      <c r="G8" s="16"/>
      <c r="H8" s="59"/>
      <c r="I8" s="59"/>
      <c r="J8" s="59"/>
      <c r="K8" s="59"/>
      <c r="L8" s="60"/>
      <c r="M8" s="39"/>
      <c r="N8" s="39"/>
      <c r="O8" s="39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30" sqref="C30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15.125" customWidth="1"/>
    <col min="6" max="6" width="32.625" customWidth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customWidth="1"/>
    <col min="20" max="20" width="9.75" customWidth="1"/>
  </cols>
  <sheetData>
    <row r="1" ht="14.25" customHeight="1" spans="1:1">
      <c r="A1" s="1" t="s">
        <v>15</v>
      </c>
    </row>
    <row r="2" ht="27.95" customHeight="1" spans="1:1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4.25" customHeight="1" spans="1:16">
      <c r="A3" s="39"/>
      <c r="B3" s="39"/>
      <c r="C3" s="39"/>
      <c r="D3" s="39"/>
      <c r="G3" s="39"/>
      <c r="H3" s="39"/>
      <c r="I3" s="39"/>
      <c r="L3" s="39"/>
      <c r="M3" s="39"/>
      <c r="N3" s="39"/>
      <c r="P3" s="3" t="s">
        <v>2</v>
      </c>
    </row>
    <row r="4" ht="18" customHeight="1" spans="1:16">
      <c r="A4" s="40"/>
      <c r="B4" s="41" t="s">
        <v>3</v>
      </c>
      <c r="C4" s="41"/>
      <c r="D4" s="41"/>
      <c r="E4" s="41"/>
      <c r="F4" s="41"/>
      <c r="G4" s="41"/>
      <c r="H4" s="41"/>
      <c r="I4" s="41"/>
      <c r="J4" s="46" t="s">
        <v>16</v>
      </c>
      <c r="K4" s="47" t="s">
        <v>4</v>
      </c>
      <c r="L4" s="47"/>
      <c r="M4" s="48" t="s">
        <v>5</v>
      </c>
      <c r="N4" s="48"/>
      <c r="O4" s="48" t="s">
        <v>17</v>
      </c>
      <c r="P4" s="49" t="s">
        <v>6</v>
      </c>
    </row>
    <row r="5" customFormat="1" ht="27.2" customHeight="1" spans="1:16">
      <c r="A5" s="42" t="s">
        <v>7</v>
      </c>
      <c r="B5" s="43" t="s">
        <v>8</v>
      </c>
      <c r="C5" s="43" t="s">
        <v>9</v>
      </c>
      <c r="D5" s="43" t="s">
        <v>10</v>
      </c>
      <c r="E5" s="43" t="s">
        <v>18</v>
      </c>
      <c r="F5" s="43" t="s">
        <v>19</v>
      </c>
      <c r="G5" s="43" t="s">
        <v>11</v>
      </c>
      <c r="H5" s="43" t="s">
        <v>12</v>
      </c>
      <c r="I5" s="43" t="s">
        <v>13</v>
      </c>
      <c r="J5" s="50"/>
      <c r="K5" s="8"/>
      <c r="L5" s="43" t="s">
        <v>14</v>
      </c>
      <c r="M5" s="28"/>
      <c r="N5" s="43" t="s">
        <v>14</v>
      </c>
      <c r="O5" s="51"/>
      <c r="P5" s="52"/>
    </row>
    <row r="6" customFormat="1" ht="27.2" customHeight="1" spans="1:16">
      <c r="A6" s="16" t="s">
        <v>20</v>
      </c>
      <c r="B6" s="16" t="str">
        <f>VLOOKUP(A6,'[1]附件1-2'!A:B,2,FALSE)</f>
        <v>2271218</v>
      </c>
      <c r="C6" s="16" t="str">
        <f>VLOOKUP(B6,'[1]附件1-2'!B:C,2,FALSE)</f>
        <v>其他自平衡专项债券</v>
      </c>
      <c r="D6" s="44">
        <v>12300</v>
      </c>
      <c r="E6" s="16" t="s">
        <v>21</v>
      </c>
      <c r="F6" s="16" t="s">
        <v>22</v>
      </c>
      <c r="G6" s="16" t="str">
        <f>VLOOKUP(B6,'[1]附件1-2'!B:F,5,FALSE)</f>
        <v>2022-06-17</v>
      </c>
      <c r="H6" s="45" t="str">
        <f>VLOOKUP(B6,'[1]附件1-2'!B:G,6,FALSE)</f>
        <v>3.17</v>
      </c>
      <c r="I6" s="53" t="str">
        <f>VLOOKUP(B6,'[1]附件1-2'!B:H,7,FALSE)</f>
        <v>15年</v>
      </c>
      <c r="J6" s="54" t="s">
        <v>23</v>
      </c>
      <c r="K6" s="55">
        <v>16398</v>
      </c>
      <c r="L6" s="44">
        <v>12300</v>
      </c>
      <c r="M6" s="44">
        <v>12300</v>
      </c>
      <c r="N6" s="44">
        <v>12300</v>
      </c>
      <c r="O6" s="56">
        <v>360</v>
      </c>
      <c r="P6" s="57"/>
    </row>
    <row r="7" customFormat="1" ht="27.2" customHeight="1" spans="1:16">
      <c r="A7" s="16"/>
      <c r="B7" s="16"/>
      <c r="C7" s="16"/>
      <c r="D7" s="44"/>
      <c r="E7" s="16"/>
      <c r="F7" s="16"/>
      <c r="G7" s="16"/>
      <c r="H7" s="45"/>
      <c r="I7" s="53"/>
      <c r="J7" s="54"/>
      <c r="K7" s="55"/>
      <c r="L7" s="44"/>
      <c r="M7" s="44"/>
      <c r="N7" s="44"/>
      <c r="O7" s="58"/>
      <c r="P7" s="57"/>
    </row>
    <row r="8" customFormat="1" ht="27.2" customHeight="1" spans="1:16">
      <c r="A8" s="16"/>
      <c r="B8" s="16"/>
      <c r="C8" s="16"/>
      <c r="D8" s="44"/>
      <c r="E8" s="16"/>
      <c r="F8" s="16"/>
      <c r="G8" s="16"/>
      <c r="H8" s="45"/>
      <c r="I8" s="53"/>
      <c r="J8" s="54"/>
      <c r="K8" s="55"/>
      <c r="L8" s="44"/>
      <c r="M8" s="44"/>
      <c r="N8" s="44"/>
      <c r="O8" s="58"/>
      <c r="P8" s="57"/>
    </row>
    <row r="9" customFormat="1" ht="27.2" customHeight="1" spans="1:16">
      <c r="A9" s="16"/>
      <c r="B9" s="16"/>
      <c r="C9" s="16"/>
      <c r="D9" s="44"/>
      <c r="E9" s="16"/>
      <c r="F9" s="16"/>
      <c r="G9" s="16"/>
      <c r="H9" s="45"/>
      <c r="I9" s="53"/>
      <c r="J9" s="54"/>
      <c r="K9" s="55"/>
      <c r="L9" s="44"/>
      <c r="M9" s="44"/>
      <c r="N9" s="44"/>
      <c r="O9" s="58"/>
      <c r="P9" s="57"/>
    </row>
  </sheetData>
  <mergeCells count="7">
    <mergeCell ref="A2:P2"/>
    <mergeCell ref="B4:I4"/>
    <mergeCell ref="K4:L4"/>
    <mergeCell ref="M4:N4"/>
    <mergeCell ref="J4:J5"/>
    <mergeCell ref="O4:O5"/>
    <mergeCell ref="P4:P5"/>
  </mergeCells>
  <dataValidations count="1">
    <dataValidation type="list" allowBlank="1" showInputMessage="1" showErrorMessage="1" sqref="J6 J7:J9">
      <formula1>'[2]附件1-5'!#REF!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 outlineLevelCol="4"/>
  <cols>
    <col min="1" max="1" width="10.125" style="22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3" t="s">
        <v>24</v>
      </c>
    </row>
    <row r="2" ht="29.25" customHeight="1" spans="1:5">
      <c r="A2" s="2" t="s">
        <v>25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4" t="s">
        <v>26</v>
      </c>
      <c r="B4" s="25" t="s">
        <v>27</v>
      </c>
      <c r="C4" s="25"/>
      <c r="D4" s="26" t="s">
        <v>28</v>
      </c>
      <c r="E4" s="27"/>
    </row>
    <row r="5" ht="19.5" customHeight="1" spans="1:5">
      <c r="A5" s="24"/>
      <c r="B5" s="28" t="s">
        <v>7</v>
      </c>
      <c r="C5" s="28" t="s">
        <v>29</v>
      </c>
      <c r="D5" s="29" t="s">
        <v>30</v>
      </c>
      <c r="E5" s="30" t="s">
        <v>29</v>
      </c>
    </row>
    <row r="6" ht="44" customHeight="1" spans="1:5">
      <c r="A6" s="31" t="s">
        <v>31</v>
      </c>
      <c r="B6" s="32"/>
      <c r="C6" s="33"/>
      <c r="D6" s="34"/>
      <c r="E6" s="33"/>
    </row>
    <row r="7" s="21" customFormat="1" ht="44" customHeight="1" spans="1:5">
      <c r="A7" s="35"/>
      <c r="B7" s="16"/>
      <c r="C7" s="36"/>
      <c r="D7" s="37"/>
      <c r="E7" s="36"/>
    </row>
    <row r="8" s="21" customFormat="1" ht="44" customHeight="1" spans="1:5">
      <c r="A8" s="35"/>
      <c r="B8" s="16"/>
      <c r="C8" s="36"/>
      <c r="D8" s="37"/>
      <c r="E8" s="36"/>
    </row>
    <row r="9" s="21" customFormat="1" ht="44" customHeight="1" spans="1:5">
      <c r="A9" s="35"/>
      <c r="B9" s="16"/>
      <c r="C9" s="36"/>
      <c r="D9" s="37"/>
      <c r="E9" s="36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26" sqref="E2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32</v>
      </c>
    </row>
    <row r="2" ht="29.25" customHeight="1" spans="1:5">
      <c r="A2" s="2" t="s">
        <v>33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26</v>
      </c>
      <c r="B4" s="5" t="s">
        <v>34</v>
      </c>
      <c r="C4" s="5"/>
      <c r="D4" s="6" t="s">
        <v>35</v>
      </c>
      <c r="E4" s="7"/>
    </row>
    <row r="5" ht="19.5" customHeight="1" spans="1:5">
      <c r="A5" s="4"/>
      <c r="B5" s="8" t="s">
        <v>7</v>
      </c>
      <c r="C5" s="8" t="s">
        <v>29</v>
      </c>
      <c r="D5" s="9" t="s">
        <v>30</v>
      </c>
      <c r="E5" s="10" t="s">
        <v>29</v>
      </c>
    </row>
    <row r="6" ht="14.25" customHeight="1" spans="1:5">
      <c r="A6" s="11" t="s">
        <v>31</v>
      </c>
      <c r="B6" s="12"/>
      <c r="C6" s="13"/>
      <c r="D6" s="14"/>
      <c r="E6" s="15"/>
    </row>
    <row r="7" ht="45" customHeight="1" spans="1:5">
      <c r="A7" s="11">
        <v>1</v>
      </c>
      <c r="B7" s="16" t="s">
        <v>36</v>
      </c>
      <c r="C7" s="17">
        <v>1800</v>
      </c>
      <c r="D7" s="18" t="s">
        <v>37</v>
      </c>
      <c r="E7" s="17">
        <v>1800</v>
      </c>
    </row>
    <row r="8" ht="45" customHeight="1" spans="1:5">
      <c r="A8" s="11"/>
      <c r="B8" s="18"/>
      <c r="C8" s="17"/>
      <c r="D8" s="19"/>
      <c r="E8" s="20"/>
    </row>
    <row r="9" ht="45" customHeight="1" spans="1:5">
      <c r="A9" s="11"/>
      <c r="B9" s="18"/>
      <c r="C9" s="17"/>
      <c r="D9" s="19"/>
      <c r="E9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2024-06-26T08:57:15Z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2A055B5CA37449CD883A0626E0B816F6</vt:lpwstr>
  </property>
  <property fmtid="{D5CDD505-2E9C-101B-9397-08002B2CF9AE}" pid="3" name="KSOProductBuildVer">
    <vt:lpwstr>2052-11.8.2.10912</vt:lpwstr>
  </property>
</Properties>
</file>