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-1 " sheetId="2" r:id="rId1"/>
    <sheet name="附件1-2" sheetId="5" r:id="rId2"/>
    <sheet name="附件1-3" sheetId="3" r:id="rId3"/>
    <sheet name="附件1-4" sheetId="4" r:id="rId4"/>
  </sheets>
  <externalReferences>
    <externalReference r:id="rId5"/>
  </externalReferences>
  <definedNames>
    <definedName name="_xlnm._FilterDatabase" localSheetId="1" hidden="1">'附件1-2'!$A$5:$R$11</definedName>
  </definedNames>
  <calcPr calcId="144525"/>
</workbook>
</file>

<file path=xl/sharedStrings.xml><?xml version="1.0" encoding="utf-8"?>
<sst xmlns="http://schemas.openxmlformats.org/spreadsheetml/2006/main" count="103" uniqueCount="55">
  <si>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</si>
  <si>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</si>
  <si>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</si>
  <si>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</si>
  <si>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</si>
  <si>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</si>
  <si>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</si>
  <si>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</si>
  <si>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</si>
  <si>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</si>
  <si>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</si>
  <si>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</si>
  <si>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</si>
  <si>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</si>
  <si>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</si>
  <si>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</si>
  <si>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</si>
  <si>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</si>
  <si>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债券规模</t>
  </si>
  <si>
    <t>2023年河北省高质量发展专项债券（二十二期）—2023年河北省政府专项债券（四十一期）</t>
  </si>
  <si>
    <t>2371086</t>
  </si>
  <si>
    <t>专项债券</t>
  </si>
  <si>
    <t>2023-08-31</t>
  </si>
  <si>
    <t>15年</t>
  </si>
  <si>
    <t>其他公共基础设施</t>
  </si>
  <si>
    <t>2023年河北省高质量发展专项债券（二十三期）—2023年河北省政府专项债券（四十二期）</t>
  </si>
  <si>
    <t>2371087</t>
  </si>
  <si>
    <t>20年</t>
  </si>
  <si>
    <t>2023年河北省高质量发展专项债券（十七期）—2023年河北省政府专项债券（三十二期）</t>
  </si>
  <si>
    <t>198736</t>
  </si>
  <si>
    <t>2023-08-10</t>
  </si>
  <si>
    <t>2023年河北省棚户区改造专项债券（七期）—2023年河北省政府专项债券（三十期）</t>
  </si>
  <si>
    <t>198734</t>
  </si>
  <si>
    <t>5年</t>
  </si>
  <si>
    <t>2023年河北省棚户区改造专项债券（一期）—2023年河北省政府专项债券（二期）</t>
  </si>
  <si>
    <t>2305133</t>
  </si>
  <si>
    <t>2023-02-10</t>
  </si>
  <si>
    <t>2023年河北省支持中小银行发展专项债券（一期）—2023年河北省政府专项债券（十八期）</t>
  </si>
  <si>
    <t>2305496</t>
  </si>
  <si>
    <t>补充银行资本金专项债券</t>
  </si>
  <si>
    <t>2023-05-19</t>
  </si>
  <si>
    <t>10年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</si>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</sst>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177" formatCode="0_ "/>
    <numFmt numFmtId="178" formatCode="0.00_ "/>
    <numFmt numFmtId="179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2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2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14" borderId="31" applyNumberFormat="0" applyAlignment="0" applyProtection="0">
      <alignment vertical="center"/>
    </xf>
    <xf numFmtId="0" fontId="14" fillId="14" borderId="26" applyNumberFormat="0" applyAlignment="0" applyProtection="0">
      <alignment vertical="center"/>
    </xf>
    <xf numFmtId="0" fontId="19" fillId="19" borderId="2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7" fontId="8" fillId="0" borderId="9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179" fontId="5" fillId="0" borderId="8" xfId="0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>
        <row r="4">
          <cell r="C4" t="str">
            <v>                债券基本信息</v>
          </cell>
        </row>
        <row r="4">
          <cell r="L4" t="str">
            <v>债券项目总投资</v>
          </cell>
        </row>
        <row r="4">
          <cell r="N4" t="str">
            <v>债券项目已实现投资</v>
          </cell>
        </row>
        <row r="4">
          <cell r="P4" t="str">
            <v>已取得项目收益</v>
          </cell>
        </row>
        <row r="5">
          <cell r="C5" t="str">
            <v>债券编码</v>
          </cell>
        </row>
        <row r="5">
          <cell r="M5" t="str">
            <v>其中：债券资金安排</v>
          </cell>
        </row>
        <row r="5">
          <cell r="O5" t="str">
            <v>其中：债券资金安排</v>
          </cell>
        </row>
        <row r="6">
          <cell r="C6" t="str">
            <v>C</v>
          </cell>
        </row>
        <row r="6">
          <cell r="L6" t="str">
            <v>L≥E</v>
          </cell>
          <cell r="M6" t="str">
            <v>M≤L且M≥E</v>
          </cell>
          <cell r="N6" t="str">
            <v>N≤L</v>
          </cell>
          <cell r="O6" t="str">
            <v>O≤M且O≥E</v>
          </cell>
          <cell r="P6" t="str">
            <v>P</v>
          </cell>
        </row>
        <row r="7">
          <cell r="C7" t="str">
            <v>2205329</v>
          </cell>
        </row>
        <row r="7">
          <cell r="L7">
            <v>82797.5</v>
          </cell>
          <cell r="M7">
            <v>55000</v>
          </cell>
          <cell r="N7">
            <v>58231.85</v>
          </cell>
          <cell r="O7">
            <v>55000</v>
          </cell>
        </row>
        <row r="8">
          <cell r="C8" t="str">
            <v>2205329</v>
          </cell>
        </row>
        <row r="8">
          <cell r="L8">
            <v>172949</v>
          </cell>
          <cell r="M8">
            <v>100000</v>
          </cell>
          <cell r="N8">
            <v>100000</v>
          </cell>
          <cell r="O8">
            <v>100000</v>
          </cell>
        </row>
        <row r="9">
          <cell r="C9" t="str">
            <v>2205391</v>
          </cell>
        </row>
        <row r="9">
          <cell r="L9">
            <v>3012</v>
          </cell>
          <cell r="M9">
            <v>2200</v>
          </cell>
          <cell r="N9">
            <v>2379.0668</v>
          </cell>
          <cell r="O9">
            <v>2200</v>
          </cell>
        </row>
        <row r="10">
          <cell r="C10" t="str">
            <v>2205543</v>
          </cell>
        </row>
        <row r="10">
          <cell r="L10">
            <v>8799.95</v>
          </cell>
          <cell r="M10">
            <v>6964</v>
          </cell>
          <cell r="N10">
            <v>7477.32</v>
          </cell>
          <cell r="O10">
            <v>6964</v>
          </cell>
        </row>
        <row r="11">
          <cell r="C11" t="str">
            <v>2205545</v>
          </cell>
        </row>
        <row r="11">
          <cell r="L11">
            <v>51817</v>
          </cell>
          <cell r="M11">
            <v>30000</v>
          </cell>
          <cell r="N11">
            <v>30000</v>
          </cell>
          <cell r="O11">
            <v>30000</v>
          </cell>
        </row>
        <row r="12">
          <cell r="C12" t="str">
            <v>2205918</v>
          </cell>
        </row>
        <row r="12">
          <cell r="L12">
            <v>6083.01</v>
          </cell>
          <cell r="M12">
            <v>3900</v>
          </cell>
          <cell r="N12">
            <v>3900</v>
          </cell>
          <cell r="O12">
            <v>3900</v>
          </cell>
        </row>
        <row r="13">
          <cell r="C13" t="str">
            <v>2205919</v>
          </cell>
        </row>
        <row r="13">
          <cell r="L13">
            <v>2100</v>
          </cell>
          <cell r="M13">
            <v>2100</v>
          </cell>
          <cell r="N13">
            <v>2100</v>
          </cell>
          <cell r="O13">
            <v>2100</v>
          </cell>
        </row>
        <row r="14">
          <cell r="C14" t="str">
            <v>2205919</v>
          </cell>
        </row>
        <row r="14">
          <cell r="L14">
            <v>83000</v>
          </cell>
          <cell r="M14">
            <v>55000</v>
          </cell>
          <cell r="N14">
            <v>55000</v>
          </cell>
          <cell r="O14">
            <v>55000</v>
          </cell>
        </row>
        <row r="15">
          <cell r="C15" t="str">
            <v>2271218</v>
          </cell>
        </row>
        <row r="15">
          <cell r="L15">
            <v>6690</v>
          </cell>
          <cell r="M15">
            <v>4600</v>
          </cell>
          <cell r="N15">
            <v>4600</v>
          </cell>
          <cell r="O15">
            <v>4600</v>
          </cell>
        </row>
        <row r="16">
          <cell r="C16" t="str">
            <v>2271218</v>
          </cell>
        </row>
        <row r="16">
          <cell r="L16">
            <v>5139.96</v>
          </cell>
          <cell r="M16">
            <v>3877.2065</v>
          </cell>
          <cell r="N16">
            <v>3877.2065</v>
          </cell>
          <cell r="O16">
            <v>3877.2065</v>
          </cell>
        </row>
        <row r="17">
          <cell r="C17" t="str">
            <v>2271218</v>
          </cell>
        </row>
        <row r="17">
          <cell r="L17">
            <v>2400</v>
          </cell>
          <cell r="M17">
            <v>1800</v>
          </cell>
          <cell r="N17">
            <v>1800</v>
          </cell>
          <cell r="O17">
            <v>1800</v>
          </cell>
          <cell r="P17">
            <v>360</v>
          </cell>
        </row>
        <row r="18">
          <cell r="C18" t="str">
            <v>2271218</v>
          </cell>
        </row>
        <row r="18">
          <cell r="L18">
            <v>10567.56</v>
          </cell>
          <cell r="M18">
            <v>8400</v>
          </cell>
          <cell r="N18">
            <v>8400</v>
          </cell>
          <cell r="O18">
            <v>8400</v>
          </cell>
        </row>
        <row r="19">
          <cell r="C19" t="str">
            <v>2271218</v>
          </cell>
        </row>
        <row r="19">
          <cell r="L19">
            <v>2000</v>
          </cell>
          <cell r="M19">
            <v>1600</v>
          </cell>
          <cell r="N19">
            <v>1600</v>
          </cell>
          <cell r="O19">
            <v>1600</v>
          </cell>
        </row>
        <row r="20">
          <cell r="C20" t="str">
            <v>2271218</v>
          </cell>
        </row>
        <row r="20">
          <cell r="L20">
            <v>2200</v>
          </cell>
          <cell r="M20">
            <v>1700</v>
          </cell>
          <cell r="N20">
            <v>1700</v>
          </cell>
          <cell r="O20">
            <v>1700</v>
          </cell>
        </row>
        <row r="21">
          <cell r="C21" t="str">
            <v>2271218</v>
          </cell>
        </row>
        <row r="21">
          <cell r="L21">
            <v>9798</v>
          </cell>
          <cell r="M21">
            <v>7200</v>
          </cell>
          <cell r="N21">
            <v>7200</v>
          </cell>
          <cell r="O21">
            <v>7200</v>
          </cell>
        </row>
        <row r="22">
          <cell r="C22" t="str">
            <v>2271218</v>
          </cell>
        </row>
        <row r="22">
          <cell r="L22">
            <v>3906</v>
          </cell>
          <cell r="M22">
            <v>3906</v>
          </cell>
          <cell r="N22">
            <v>3906</v>
          </cell>
          <cell r="O22">
            <v>3906</v>
          </cell>
        </row>
        <row r="23">
          <cell r="C23" t="str">
            <v>2271218</v>
          </cell>
        </row>
        <row r="23">
          <cell r="L23">
            <v>155108.61</v>
          </cell>
          <cell r="M23">
            <v>124000</v>
          </cell>
          <cell r="N23">
            <v>50000</v>
          </cell>
          <cell r="O23">
            <v>50000</v>
          </cell>
        </row>
        <row r="24">
          <cell r="C24" t="str">
            <v>2271218</v>
          </cell>
        </row>
        <row r="24">
          <cell r="L24">
            <v>3943.63</v>
          </cell>
          <cell r="M24">
            <v>3100</v>
          </cell>
          <cell r="N24">
            <v>3100</v>
          </cell>
          <cell r="O24">
            <v>3100</v>
          </cell>
        </row>
        <row r="25">
          <cell r="C25" t="str">
            <v>2271218</v>
          </cell>
        </row>
        <row r="25">
          <cell r="L25">
            <v>14750</v>
          </cell>
          <cell r="M25">
            <v>10100</v>
          </cell>
          <cell r="N25">
            <v>10100</v>
          </cell>
          <cell r="O25">
            <v>10100</v>
          </cell>
        </row>
        <row r="26">
          <cell r="C26" t="str">
            <v>809015</v>
          </cell>
        </row>
        <row r="26">
          <cell r="L26">
            <v>102110</v>
          </cell>
          <cell r="M26">
            <v>80500</v>
          </cell>
          <cell r="N26">
            <v>29500</v>
          </cell>
          <cell r="O26">
            <v>29500</v>
          </cell>
        </row>
        <row r="27">
          <cell r="C27" t="str">
            <v>809021</v>
          </cell>
        </row>
        <row r="27">
          <cell r="L27">
            <v>3906</v>
          </cell>
          <cell r="M27">
            <v>3906</v>
          </cell>
          <cell r="N27">
            <v>3906</v>
          </cell>
          <cell r="O27">
            <v>3906</v>
          </cell>
        </row>
        <row r="28">
          <cell r="C28" t="str">
            <v>809021</v>
          </cell>
        </row>
        <row r="28">
          <cell r="L28">
            <v>4781</v>
          </cell>
          <cell r="M28">
            <v>94</v>
          </cell>
          <cell r="N28">
            <v>94</v>
          </cell>
          <cell r="O28">
            <v>94</v>
          </cell>
        </row>
        <row r="29">
          <cell r="C29" t="str">
            <v>809021</v>
          </cell>
        </row>
        <row r="29">
          <cell r="L29">
            <v>37237</v>
          </cell>
          <cell r="M29">
            <v>6000</v>
          </cell>
          <cell r="N29">
            <v>6000</v>
          </cell>
          <cell r="O29">
            <v>6000</v>
          </cell>
        </row>
        <row r="30">
          <cell r="C30" t="str">
            <v>809021</v>
          </cell>
        </row>
        <row r="30">
          <cell r="L30">
            <v>60679</v>
          </cell>
          <cell r="M30">
            <v>11100</v>
          </cell>
          <cell r="N30">
            <v>11100</v>
          </cell>
          <cell r="O30">
            <v>11100</v>
          </cell>
        </row>
        <row r="31">
          <cell r="C31" t="str">
            <v>809059</v>
          </cell>
        </row>
        <row r="31">
          <cell r="L31">
            <v>14750</v>
          </cell>
          <cell r="M31">
            <v>10100</v>
          </cell>
          <cell r="N31">
            <v>10100</v>
          </cell>
          <cell r="O31">
            <v>10100</v>
          </cell>
        </row>
        <row r="32">
          <cell r="C32" t="str">
            <v>2305496</v>
          </cell>
        </row>
        <row r="32">
          <cell r="L32">
            <v>60000</v>
          </cell>
          <cell r="M32">
            <v>60000</v>
          </cell>
          <cell r="N32">
            <v>60000</v>
          </cell>
          <cell r="O32">
            <v>60000</v>
          </cell>
          <cell r="P32">
            <v>846</v>
          </cell>
        </row>
        <row r="33">
          <cell r="C33" t="str">
            <v>2371087</v>
          </cell>
        </row>
        <row r="33">
          <cell r="L33">
            <v>2891.718951</v>
          </cell>
          <cell r="M33">
            <v>2200</v>
          </cell>
          <cell r="N33">
            <v>2897.72</v>
          </cell>
          <cell r="O33">
            <v>2200</v>
          </cell>
        </row>
        <row r="34">
          <cell r="C34" t="str">
            <v>198734</v>
          </cell>
        </row>
        <row r="34">
          <cell r="L34">
            <v>42525</v>
          </cell>
          <cell r="M34">
            <v>42525</v>
          </cell>
          <cell r="N34">
            <v>42525</v>
          </cell>
          <cell r="O34">
            <v>42525</v>
          </cell>
        </row>
        <row r="35">
          <cell r="C35" t="str">
            <v>198734</v>
          </cell>
        </row>
        <row r="35">
          <cell r="L35">
            <v>300</v>
          </cell>
          <cell r="M35">
            <v>300</v>
          </cell>
          <cell r="N35">
            <v>300</v>
          </cell>
          <cell r="O35">
            <v>300</v>
          </cell>
        </row>
        <row r="36">
          <cell r="C36" t="str">
            <v>198734</v>
          </cell>
        </row>
        <row r="36">
          <cell r="L36">
            <v>1462</v>
          </cell>
          <cell r="M36">
            <v>1462</v>
          </cell>
          <cell r="N36">
            <v>1462</v>
          </cell>
          <cell r="O36">
            <v>1462</v>
          </cell>
        </row>
        <row r="37">
          <cell r="C37" t="str">
            <v>198734</v>
          </cell>
        </row>
        <row r="37">
          <cell r="L37">
            <v>10817</v>
          </cell>
          <cell r="M37">
            <v>10817</v>
          </cell>
          <cell r="N37">
            <v>10817</v>
          </cell>
          <cell r="O37">
            <v>10817</v>
          </cell>
        </row>
        <row r="38">
          <cell r="C38" t="str">
            <v>198736</v>
          </cell>
        </row>
        <row r="38">
          <cell r="L38">
            <v>433</v>
          </cell>
          <cell r="M38">
            <v>433</v>
          </cell>
          <cell r="N38">
            <v>433</v>
          </cell>
          <cell r="O38">
            <v>433</v>
          </cell>
        </row>
        <row r="39">
          <cell r="C39" t="str">
            <v>198736</v>
          </cell>
        </row>
        <row r="39">
          <cell r="L39">
            <v>115</v>
          </cell>
          <cell r="M39">
            <v>115</v>
          </cell>
          <cell r="N39">
            <v>115</v>
          </cell>
          <cell r="O39">
            <v>115</v>
          </cell>
        </row>
        <row r="40">
          <cell r="C40" t="str">
            <v>198736</v>
          </cell>
        </row>
        <row r="40">
          <cell r="L40">
            <v>231</v>
          </cell>
          <cell r="M40">
            <v>231</v>
          </cell>
          <cell r="N40">
            <v>231</v>
          </cell>
          <cell r="O40">
            <v>231</v>
          </cell>
        </row>
        <row r="41">
          <cell r="C41" t="str">
            <v>198736</v>
          </cell>
        </row>
        <row r="41">
          <cell r="L41">
            <v>572</v>
          </cell>
          <cell r="M41">
            <v>572</v>
          </cell>
          <cell r="N41">
            <v>572</v>
          </cell>
          <cell r="O41">
            <v>572</v>
          </cell>
        </row>
        <row r="42">
          <cell r="C42" t="str">
            <v>2371086</v>
          </cell>
        </row>
        <row r="42">
          <cell r="L42">
            <v>8409</v>
          </cell>
          <cell r="M42">
            <v>8409</v>
          </cell>
          <cell r="N42">
            <v>8409</v>
          </cell>
          <cell r="O42">
            <v>8409</v>
          </cell>
        </row>
        <row r="43">
          <cell r="C43" t="str">
            <v>2371086</v>
          </cell>
        </row>
        <row r="43">
          <cell r="L43">
            <v>736</v>
          </cell>
          <cell r="M43">
            <v>736</v>
          </cell>
          <cell r="N43">
            <v>736</v>
          </cell>
          <cell r="O43">
            <v>736</v>
          </cell>
        </row>
        <row r="44">
          <cell r="C44" t="str">
            <v>2371086</v>
          </cell>
        </row>
        <row r="44">
          <cell r="L44">
            <v>572</v>
          </cell>
          <cell r="M44">
            <v>572</v>
          </cell>
          <cell r="N44">
            <v>572</v>
          </cell>
          <cell r="O44">
            <v>572</v>
          </cell>
        </row>
        <row r="45">
          <cell r="C45" t="str">
            <v>2371087</v>
          </cell>
        </row>
        <row r="45">
          <cell r="L45">
            <v>8409</v>
          </cell>
          <cell r="M45">
            <v>8409</v>
          </cell>
          <cell r="N45">
            <v>8409</v>
          </cell>
          <cell r="O45">
            <v>8409</v>
          </cell>
        </row>
        <row r="46">
          <cell r="C46" t="str">
            <v>2371087</v>
          </cell>
        </row>
        <row r="46">
          <cell r="L46">
            <v>10817</v>
          </cell>
          <cell r="M46">
            <v>10817</v>
          </cell>
          <cell r="N46">
            <v>10817</v>
          </cell>
          <cell r="O46">
            <v>10817</v>
          </cell>
        </row>
        <row r="47">
          <cell r="C47" t="str">
            <v>2305133</v>
          </cell>
        </row>
        <row r="47">
          <cell r="L47">
            <v>42525</v>
          </cell>
          <cell r="M47">
            <v>42525</v>
          </cell>
          <cell r="N47">
            <v>42525</v>
          </cell>
          <cell r="O47">
            <v>42525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E35" sqref="E35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8"/>
      <c r="B3" s="38"/>
      <c r="C3" s="38"/>
      <c r="D3" s="38"/>
      <c r="E3" s="38"/>
      <c r="F3" s="38"/>
      <c r="G3" s="38"/>
      <c r="I3" s="38"/>
      <c r="J3" s="38"/>
      <c r="K3" s="38"/>
      <c r="L3" s="3" t="s">
        <v>2</v>
      </c>
    </row>
    <row r="4" ht="18" customHeight="1" spans="1:12">
      <c r="A4" s="55"/>
      <c r="B4" s="56" t="s">
        <v>3</v>
      </c>
      <c r="C4" s="56"/>
      <c r="D4" s="56"/>
      <c r="E4" s="56"/>
      <c r="F4" s="56"/>
      <c r="G4" s="56"/>
      <c r="H4" s="57" t="s">
        <v>4</v>
      </c>
      <c r="I4" s="57"/>
      <c r="J4" s="62" t="s">
        <v>5</v>
      </c>
      <c r="K4" s="62"/>
      <c r="L4" s="63" t="s">
        <v>6</v>
      </c>
    </row>
    <row r="5" ht="27.2" customHeight="1" spans="1:12">
      <c r="A5" s="58" t="s">
        <v>7</v>
      </c>
      <c r="B5" s="59" t="s">
        <v>8</v>
      </c>
      <c r="C5" s="59" t="s">
        <v>9</v>
      </c>
      <c r="D5" s="59" t="s">
        <v>10</v>
      </c>
      <c r="E5" s="59" t="s">
        <v>11</v>
      </c>
      <c r="F5" s="59" t="s">
        <v>12</v>
      </c>
      <c r="G5" s="59" t="s">
        <v>13</v>
      </c>
      <c r="H5" s="8"/>
      <c r="I5" s="59" t="s">
        <v>14</v>
      </c>
      <c r="J5" s="8"/>
      <c r="K5" s="59" t="s">
        <v>14</v>
      </c>
      <c r="L5" s="64"/>
    </row>
    <row r="6" customFormat="1" ht="14.25" customHeight="1" spans="1:15">
      <c r="A6" s="32"/>
      <c r="B6" s="32"/>
      <c r="C6" s="32"/>
      <c r="D6" s="33"/>
      <c r="E6" s="32"/>
      <c r="F6" s="60"/>
      <c r="G6" s="32"/>
      <c r="H6" s="61"/>
      <c r="I6" s="61"/>
      <c r="J6" s="61"/>
      <c r="K6" s="61"/>
      <c r="L6" s="53"/>
      <c r="M6" s="38"/>
      <c r="N6" s="38"/>
      <c r="O6" s="38"/>
    </row>
    <row r="7" customFormat="1" ht="14.25" customHeight="1" spans="1:16">
      <c r="A7" s="32"/>
      <c r="B7" s="32"/>
      <c r="C7" s="32"/>
      <c r="D7" s="33"/>
      <c r="E7" s="32"/>
      <c r="F7" s="60"/>
      <c r="G7" s="32"/>
      <c r="H7" s="61"/>
      <c r="I7" s="61"/>
      <c r="J7" s="61"/>
      <c r="K7" s="61"/>
      <c r="L7" s="53"/>
      <c r="M7" s="38"/>
      <c r="N7" s="38"/>
      <c r="O7" s="38"/>
      <c r="P7" s="38"/>
    </row>
    <row r="8" customFormat="1" ht="14.25" customHeight="1" spans="1:15">
      <c r="A8" s="32"/>
      <c r="B8" s="32"/>
      <c r="C8" s="32"/>
      <c r="D8" s="33"/>
      <c r="E8" s="32"/>
      <c r="F8" s="60"/>
      <c r="G8" s="32"/>
      <c r="H8" s="61"/>
      <c r="I8" s="61"/>
      <c r="J8" s="61"/>
      <c r="K8" s="61"/>
      <c r="L8" s="53"/>
      <c r="M8" s="38"/>
      <c r="N8" s="38"/>
      <c r="O8" s="38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E6" sqref="E6:E11"/>
    </sheetView>
  </sheetViews>
  <sheetFormatPr defaultColWidth="10" defaultRowHeight="13.5"/>
  <cols>
    <col min="1" max="1" width="43.125" customWidth="1"/>
    <col min="2" max="2" width="15" customWidth="1"/>
    <col min="3" max="3" width="16.5" customWidth="1"/>
    <col min="4" max="4" width="16.5" hidden="1" customWidth="1"/>
    <col min="5" max="5" width="12.5" customWidth="1"/>
    <col min="6" max="6" width="20.75" customWidth="1"/>
    <col min="7" max="7" width="13.625" customWidth="1"/>
    <col min="8" max="8" width="12.375" customWidth="1"/>
    <col min="9" max="9" width="18.5" customWidth="1"/>
    <col min="10" max="14" width="12.875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15</v>
      </c>
    </row>
    <row r="2" ht="27.95" customHeight="1" spans="1: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ht="14.25" customHeight="1" spans="1:15">
      <c r="A3" s="38"/>
      <c r="B3" s="38"/>
      <c r="C3" s="38"/>
      <c r="D3" s="38"/>
      <c r="E3" s="38"/>
      <c r="F3" s="38"/>
      <c r="G3" s="38"/>
      <c r="H3" s="38"/>
      <c r="K3" s="38"/>
      <c r="L3" s="38"/>
      <c r="M3" s="38"/>
      <c r="O3" s="3" t="s">
        <v>2</v>
      </c>
    </row>
    <row r="4" s="35" customFormat="1" ht="18" customHeight="1" spans="1:15">
      <c r="A4" s="39"/>
      <c r="B4" s="40" t="s">
        <v>3</v>
      </c>
      <c r="C4" s="40"/>
      <c r="D4" s="40"/>
      <c r="E4" s="40"/>
      <c r="F4" s="40"/>
      <c r="G4" s="40"/>
      <c r="H4" s="40"/>
      <c r="I4" s="47" t="s">
        <v>16</v>
      </c>
      <c r="J4" s="48" t="s">
        <v>4</v>
      </c>
      <c r="K4" s="48"/>
      <c r="L4" s="47" t="s">
        <v>5</v>
      </c>
      <c r="M4" s="47"/>
      <c r="N4" s="47" t="s">
        <v>17</v>
      </c>
      <c r="O4" s="49" t="s">
        <v>6</v>
      </c>
    </row>
    <row r="5" s="35" customFormat="1" ht="45" customHeight="1" spans="1:15">
      <c r="A5" s="41" t="s">
        <v>7</v>
      </c>
      <c r="B5" s="41" t="s">
        <v>8</v>
      </c>
      <c r="C5" s="41" t="s">
        <v>9</v>
      </c>
      <c r="D5" s="41"/>
      <c r="E5" s="41" t="s">
        <v>18</v>
      </c>
      <c r="F5" s="41" t="s">
        <v>11</v>
      </c>
      <c r="G5" s="41" t="s">
        <v>12</v>
      </c>
      <c r="H5" s="41" t="s">
        <v>13</v>
      </c>
      <c r="I5" s="50"/>
      <c r="J5" s="25"/>
      <c r="K5" s="41" t="s">
        <v>14</v>
      </c>
      <c r="L5" s="25"/>
      <c r="M5" s="41" t="s">
        <v>14</v>
      </c>
      <c r="N5" s="50"/>
      <c r="O5" s="51"/>
    </row>
    <row r="6" s="36" customFormat="1" ht="37" customHeight="1" spans="1:18">
      <c r="A6" s="15" t="s">
        <v>19</v>
      </c>
      <c r="B6" s="42" t="s">
        <v>20</v>
      </c>
      <c r="C6" s="43" t="s">
        <v>21</v>
      </c>
      <c r="D6" s="43"/>
      <c r="E6" s="44">
        <v>2300</v>
      </c>
      <c r="F6" s="42" t="s">
        <v>22</v>
      </c>
      <c r="G6" s="45">
        <v>2.97</v>
      </c>
      <c r="H6" s="46" t="s">
        <v>23</v>
      </c>
      <c r="I6" s="52" t="s">
        <v>24</v>
      </c>
      <c r="J6" s="44">
        <f>SUMIF('[1]附件1-2 (下发)'!C:C,B6,'[1]附件1-2 (下发)'!L:L)</f>
        <v>9717</v>
      </c>
      <c r="K6" s="44">
        <f>SUMIF('[1]附件1-2 (下发)'!C:C,B6,'[1]附件1-2 (下发)'!M:M)</f>
        <v>9717</v>
      </c>
      <c r="L6" s="44">
        <f>SUMIF('[1]附件1-2 (下发)'!C:C,B6,'[1]附件1-2 (下发)'!N:N)</f>
        <v>9717</v>
      </c>
      <c r="M6" s="44">
        <f>SUMIF('[1]附件1-2 (下发)'!C:C,B6,'[1]附件1-2 (下发)'!O:O)</f>
        <v>9717</v>
      </c>
      <c r="N6" s="44">
        <f>SUMIF('[1]附件1-2 (下发)'!C:C,B6,'[1]附件1-2 (下发)'!P:P)</f>
        <v>0</v>
      </c>
      <c r="O6" s="53"/>
      <c r="P6" s="54"/>
      <c r="Q6" s="54"/>
      <c r="R6" s="54"/>
    </row>
    <row r="7" s="36" customFormat="1" ht="37" customHeight="1" spans="1:18">
      <c r="A7" s="15" t="s">
        <v>25</v>
      </c>
      <c r="B7" s="42" t="s">
        <v>26</v>
      </c>
      <c r="C7" s="43" t="s">
        <v>21</v>
      </c>
      <c r="D7" s="43"/>
      <c r="E7" s="44">
        <v>12900</v>
      </c>
      <c r="F7" s="42" t="s">
        <v>22</v>
      </c>
      <c r="G7" s="45">
        <v>3</v>
      </c>
      <c r="H7" s="46" t="s">
        <v>27</v>
      </c>
      <c r="I7" s="52" t="s">
        <v>24</v>
      </c>
      <c r="J7" s="44">
        <v>19226</v>
      </c>
      <c r="K7" s="44">
        <v>19226</v>
      </c>
      <c r="L7" s="44">
        <v>19226</v>
      </c>
      <c r="M7" s="44">
        <v>19226</v>
      </c>
      <c r="N7" s="44">
        <f>SUMIF('[1]附件1-2 (下发)'!C:C,B7,'[1]附件1-2 (下发)'!P:P)</f>
        <v>0</v>
      </c>
      <c r="O7" s="53"/>
      <c r="P7" s="54"/>
      <c r="Q7" s="54"/>
      <c r="R7" s="54"/>
    </row>
    <row r="8" s="36" customFormat="1" ht="37" customHeight="1" spans="1:18">
      <c r="A8" s="15" t="s">
        <v>28</v>
      </c>
      <c r="B8" s="42" t="s">
        <v>29</v>
      </c>
      <c r="C8" s="43" t="s">
        <v>21</v>
      </c>
      <c r="D8" s="43"/>
      <c r="E8" s="44">
        <v>900</v>
      </c>
      <c r="F8" s="42" t="s">
        <v>30</v>
      </c>
      <c r="G8" s="45">
        <v>2.87</v>
      </c>
      <c r="H8" s="46" t="s">
        <v>23</v>
      </c>
      <c r="I8" s="52" t="s">
        <v>24</v>
      </c>
      <c r="J8" s="44">
        <f>SUMIF('[1]附件1-2 (下发)'!C:C,B8,'[1]附件1-2 (下发)'!L:L)</f>
        <v>1351</v>
      </c>
      <c r="K8" s="44">
        <f>SUMIF('[1]附件1-2 (下发)'!C:C,B8,'[1]附件1-2 (下发)'!M:M)</f>
        <v>1351</v>
      </c>
      <c r="L8" s="44">
        <f>SUMIF('[1]附件1-2 (下发)'!C:C,B8,'[1]附件1-2 (下发)'!N:N)</f>
        <v>1351</v>
      </c>
      <c r="M8" s="44">
        <f>SUMIF('[1]附件1-2 (下发)'!C:C,B8,'[1]附件1-2 (下发)'!O:O)</f>
        <v>1351</v>
      </c>
      <c r="N8" s="44">
        <f>SUMIF('[1]附件1-2 (下发)'!C:C,B8,'[1]附件1-2 (下发)'!P:P)</f>
        <v>0</v>
      </c>
      <c r="O8" s="53"/>
      <c r="P8" s="54"/>
      <c r="Q8" s="54"/>
      <c r="R8" s="54"/>
    </row>
    <row r="9" s="36" customFormat="1" ht="37" customHeight="1" spans="1:18">
      <c r="A9" s="15" t="s">
        <v>31</v>
      </c>
      <c r="B9" s="42" t="s">
        <v>32</v>
      </c>
      <c r="C9" s="43" t="s">
        <v>21</v>
      </c>
      <c r="D9" s="43"/>
      <c r="E9" s="44">
        <v>20000</v>
      </c>
      <c r="F9" s="42" t="s">
        <v>30</v>
      </c>
      <c r="G9" s="45">
        <v>2.53</v>
      </c>
      <c r="H9" s="46" t="s">
        <v>33</v>
      </c>
      <c r="I9" s="52" t="s">
        <v>24</v>
      </c>
      <c r="J9" s="44">
        <f>SUMIF('[1]附件1-2 (下发)'!C:C,B9,'[1]附件1-2 (下发)'!L:L)</f>
        <v>55104</v>
      </c>
      <c r="K9" s="44">
        <f>SUMIF('[1]附件1-2 (下发)'!C:C,B9,'[1]附件1-2 (下发)'!M:M)</f>
        <v>55104</v>
      </c>
      <c r="L9" s="44">
        <f>SUMIF('[1]附件1-2 (下发)'!C:C,B9,'[1]附件1-2 (下发)'!N:N)</f>
        <v>55104</v>
      </c>
      <c r="M9" s="44">
        <f>SUMIF('[1]附件1-2 (下发)'!C:C,B9,'[1]附件1-2 (下发)'!O:O)</f>
        <v>55104</v>
      </c>
      <c r="N9" s="44">
        <f>SUMIF('[1]附件1-2 (下发)'!C:C,B9,'[1]附件1-2 (下发)'!P:P)</f>
        <v>0</v>
      </c>
      <c r="O9" s="53"/>
      <c r="P9" s="54"/>
      <c r="Q9" s="54"/>
      <c r="R9" s="54"/>
    </row>
    <row r="10" s="36" customFormat="1" ht="37" customHeight="1" spans="1:18">
      <c r="A10" s="15" t="s">
        <v>34</v>
      </c>
      <c r="B10" s="42" t="s">
        <v>35</v>
      </c>
      <c r="C10" s="43" t="s">
        <v>21</v>
      </c>
      <c r="D10" s="43"/>
      <c r="E10" s="44">
        <v>29500</v>
      </c>
      <c r="F10" s="42" t="s">
        <v>36</v>
      </c>
      <c r="G10" s="45">
        <v>2.8</v>
      </c>
      <c r="H10" s="46" t="s">
        <v>33</v>
      </c>
      <c r="I10" s="52" t="s">
        <v>24</v>
      </c>
      <c r="J10" s="44">
        <f>SUMIF('[1]附件1-2 (下发)'!C:C,B10,'[1]附件1-2 (下发)'!L:L)</f>
        <v>42525</v>
      </c>
      <c r="K10" s="44">
        <f>SUMIF('[1]附件1-2 (下发)'!C:C,B10,'[1]附件1-2 (下发)'!M:M)</f>
        <v>42525</v>
      </c>
      <c r="L10" s="44">
        <f>SUMIF('[1]附件1-2 (下发)'!C:C,B10,'[1]附件1-2 (下发)'!N:N)</f>
        <v>42525</v>
      </c>
      <c r="M10" s="44">
        <f>SUMIF('[1]附件1-2 (下发)'!C:C,B10,'[1]附件1-2 (下发)'!O:O)</f>
        <v>42525</v>
      </c>
      <c r="N10" s="44">
        <f>SUMIF('[1]附件1-2 (下发)'!C:C,B10,'[1]附件1-2 (下发)'!P:P)</f>
        <v>0</v>
      </c>
      <c r="O10" s="53"/>
      <c r="P10" s="54"/>
      <c r="Q10" s="54"/>
      <c r="R10" s="54"/>
    </row>
    <row r="11" s="36" customFormat="1" ht="37" customHeight="1" spans="1:18">
      <c r="A11" s="15" t="s">
        <v>37</v>
      </c>
      <c r="B11" s="42" t="s">
        <v>38</v>
      </c>
      <c r="C11" s="43" t="s">
        <v>39</v>
      </c>
      <c r="D11" s="43"/>
      <c r="E11" s="44">
        <v>60000</v>
      </c>
      <c r="F11" s="42" t="s">
        <v>40</v>
      </c>
      <c r="G11" s="45">
        <v>2.82</v>
      </c>
      <c r="H11" s="46" t="s">
        <v>41</v>
      </c>
      <c r="I11" s="52" t="s">
        <v>24</v>
      </c>
      <c r="J11" s="44">
        <f>SUMIF('[1]附件1-2 (下发)'!C:C,B11,'[1]附件1-2 (下发)'!L:L)</f>
        <v>60000</v>
      </c>
      <c r="K11" s="44">
        <f>SUMIF('[1]附件1-2 (下发)'!C:C,B11,'[1]附件1-2 (下发)'!M:M)</f>
        <v>60000</v>
      </c>
      <c r="L11" s="44">
        <f>SUMIF('[1]附件1-2 (下发)'!C:C,B11,'[1]附件1-2 (下发)'!N:N)</f>
        <v>60000</v>
      </c>
      <c r="M11" s="44">
        <f>SUMIF('[1]附件1-2 (下发)'!C:C,B11,'[1]附件1-2 (下发)'!O:O)</f>
        <v>60000</v>
      </c>
      <c r="N11" s="44">
        <v>0</v>
      </c>
      <c r="O11" s="53"/>
      <c r="P11" s="54"/>
      <c r="Q11" s="54"/>
      <c r="R11" s="54"/>
    </row>
  </sheetData>
  <autoFilter ref="A5:R11">
    <extLst/>
  </autoFilter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0.125" style="18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19" t="s">
        <v>42</v>
      </c>
    </row>
    <row r="2" ht="29.25" customHeight="1" spans="1:5">
      <c r="A2" s="2" t="s">
        <v>43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0" t="s">
        <v>44</v>
      </c>
      <c r="B4" s="21" t="s">
        <v>45</v>
      </c>
      <c r="C4" s="21"/>
      <c r="D4" s="22" t="s">
        <v>46</v>
      </c>
      <c r="E4" s="23"/>
    </row>
    <row r="5" ht="19.5" customHeight="1" spans="1:5">
      <c r="A5" s="20"/>
      <c r="B5" s="24" t="s">
        <v>7</v>
      </c>
      <c r="C5" s="24" t="s">
        <v>47</v>
      </c>
      <c r="D5" s="25" t="s">
        <v>48</v>
      </c>
      <c r="E5" s="26" t="s">
        <v>47</v>
      </c>
    </row>
    <row r="6" ht="44" customHeight="1" spans="1:5">
      <c r="A6" s="27" t="s">
        <v>49</v>
      </c>
      <c r="B6" s="28"/>
      <c r="C6" s="29"/>
      <c r="D6" s="30"/>
      <c r="E6" s="29"/>
    </row>
    <row r="7" s="17" customFormat="1" ht="44" customHeight="1" spans="1:5">
      <c r="A7" s="31"/>
      <c r="B7" s="32"/>
      <c r="C7" s="33"/>
      <c r="D7" s="34"/>
      <c r="E7" s="33"/>
    </row>
    <row r="8" s="17" customFormat="1" ht="44" customHeight="1" spans="1:5">
      <c r="A8" s="31"/>
      <c r="B8" s="32"/>
      <c r="C8" s="33"/>
      <c r="D8" s="34"/>
      <c r="E8" s="33"/>
    </row>
    <row r="9" s="17" customFormat="1" ht="44" customHeight="1" spans="1:5">
      <c r="A9" s="31"/>
      <c r="B9" s="32"/>
      <c r="C9" s="33"/>
      <c r="D9" s="34"/>
      <c r="E9" s="33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G10" sqref="G10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50</v>
      </c>
    </row>
    <row r="2" ht="29.25" customHeight="1" spans="1:5">
      <c r="A2" s="2" t="s">
        <v>51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44</v>
      </c>
      <c r="B4" s="5" t="s">
        <v>52</v>
      </c>
      <c r="C4" s="5"/>
      <c r="D4" s="6" t="s">
        <v>53</v>
      </c>
      <c r="E4" s="7"/>
    </row>
    <row r="5" ht="19.5" customHeight="1" spans="1:5">
      <c r="A5" s="4"/>
      <c r="B5" s="8" t="s">
        <v>7</v>
      </c>
      <c r="C5" s="8" t="s">
        <v>47</v>
      </c>
      <c r="D5" s="9" t="s">
        <v>48</v>
      </c>
      <c r="E5" s="10" t="s">
        <v>47</v>
      </c>
    </row>
    <row r="6" ht="33" customHeight="1" spans="1:5">
      <c r="A6" s="11" t="s">
        <v>49</v>
      </c>
      <c r="B6" s="12"/>
      <c r="C6" s="13">
        <f>SUM(C7:C12)</f>
        <v>125600</v>
      </c>
      <c r="D6" s="14"/>
      <c r="E6" s="13">
        <f>SUM(E7:E12)</f>
        <v>125600</v>
      </c>
    </row>
    <row r="7" ht="33" customHeight="1" spans="1:5">
      <c r="A7" s="11">
        <v>1</v>
      </c>
      <c r="B7" s="15" t="s">
        <v>19</v>
      </c>
      <c r="C7" s="13">
        <v>2300</v>
      </c>
      <c r="D7" s="16" t="s">
        <v>54</v>
      </c>
      <c r="E7" s="13">
        <v>2300</v>
      </c>
    </row>
    <row r="8" ht="33" customHeight="1" spans="1:5">
      <c r="A8" s="11">
        <v>2</v>
      </c>
      <c r="B8" s="15" t="s">
        <v>25</v>
      </c>
      <c r="C8" s="13">
        <v>12900</v>
      </c>
      <c r="D8" s="16" t="s">
        <v>54</v>
      </c>
      <c r="E8" s="13">
        <v>12900</v>
      </c>
    </row>
    <row r="9" ht="33" customHeight="1" spans="1:5">
      <c r="A9" s="11">
        <v>3</v>
      </c>
      <c r="B9" s="15" t="s">
        <v>28</v>
      </c>
      <c r="C9" s="13">
        <v>900</v>
      </c>
      <c r="D9" s="16" t="s">
        <v>54</v>
      </c>
      <c r="E9" s="13">
        <v>900</v>
      </c>
    </row>
    <row r="10" ht="33" customHeight="1" spans="1:5">
      <c r="A10" s="11">
        <v>4</v>
      </c>
      <c r="B10" s="15" t="s">
        <v>31</v>
      </c>
      <c r="C10" s="13">
        <v>20000</v>
      </c>
      <c r="D10" s="16" t="s">
        <v>54</v>
      </c>
      <c r="E10" s="13">
        <v>20000</v>
      </c>
    </row>
    <row r="11" ht="33" customHeight="1" spans="1:5">
      <c r="A11" s="11">
        <v>5</v>
      </c>
      <c r="B11" s="15" t="s">
        <v>34</v>
      </c>
      <c r="C11" s="13">
        <v>29500</v>
      </c>
      <c r="D11" s="16" t="s">
        <v>54</v>
      </c>
      <c r="E11" s="13">
        <v>29500</v>
      </c>
    </row>
    <row r="12" ht="33" customHeight="1" spans="1:5">
      <c r="A12" s="11">
        <v>6</v>
      </c>
      <c r="B12" s="15" t="s">
        <v>37</v>
      </c>
      <c r="C12" s="13">
        <v>60000</v>
      </c>
      <c r="D12" s="16" t="s">
        <v>54</v>
      </c>
      <c r="E12" s="13">
        <v>60000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2024-06-26T08:58:07Z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0ADF78CB01504DEBBD073892A3021B4B</vt:lpwstr>
  </property>
  <property fmtid="{D5CDD505-2E9C-101B-9397-08002B2CF9AE}" pid="3" name="KSOProductBuildVer">
    <vt:lpwstr>2052-11.8.2.10912</vt:lpwstr>
  </property>
</Properties>
</file>