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90"/>
  </bookViews>
  <sheets>
    <sheet name="指标体系" sheetId="3" r:id="rId1"/>
    <sheet name="Sheet1" sheetId="4" r:id="rId2"/>
  </sheets>
  <definedNames>
    <definedName name="_xlnm.Print_Titles" localSheetId="0">指标体系!$1:$6</definedName>
  </definedNames>
  <calcPr calcId="144525"/>
</workbook>
</file>

<file path=xl/sharedStrings.xml><?xml version="1.0" encoding="utf-8"?>
<sst xmlns="http://schemas.openxmlformats.org/spreadsheetml/2006/main" count="86" uniqueCount="84">
  <si>
    <t>附件2：</t>
  </si>
  <si>
    <t>部门项目绩效重点自评表</t>
  </si>
  <si>
    <t>项目名称：</t>
  </si>
  <si>
    <t>评价指标</t>
  </si>
  <si>
    <t>指标及标准说明</t>
  </si>
  <si>
    <t>评分标准</t>
  </si>
  <si>
    <t>自评得分</t>
  </si>
  <si>
    <t>预算项目财政主管股室评分</t>
  </si>
  <si>
    <t>扣分原因</t>
  </si>
  <si>
    <t>备注</t>
  </si>
  <si>
    <t>一级</t>
  </si>
  <si>
    <t>二级</t>
  </si>
  <si>
    <t>三级指标</t>
  </si>
  <si>
    <t>分数 权重</t>
  </si>
  <si>
    <t>指标</t>
  </si>
  <si>
    <t>项目申报   （10分）</t>
  </si>
  <si>
    <t xml:space="preserve">项目目标（3分）    </t>
  </si>
  <si>
    <t>绩效目标设定</t>
  </si>
  <si>
    <t>目标设定依据是否充分；目标设定是否明确、合理、科学、可行；</t>
  </si>
  <si>
    <t>查阅项目实施单位的项目申报书及相关材料.目标设定明确、合理、科学、可行的得满分；不完善的，酌情扣1-3分。</t>
  </si>
  <si>
    <t>提供和查阅的材料：项目申报书或文件、项目合理性的证明材料（如：项目立项批文）、项目申报表等。</t>
  </si>
  <si>
    <t xml:space="preserve">申报程序（4分）    </t>
  </si>
  <si>
    <t>申报程序合规性</t>
  </si>
  <si>
    <t>申报程序是否符合相关管理办法，项目调整是否履行相应手续。</t>
  </si>
  <si>
    <t>项目申报审批程序合规的得满分；不合规的，酌情扣1-4分。</t>
  </si>
  <si>
    <t>申报材料（3分）</t>
  </si>
  <si>
    <t>申报材料完整性、合规性</t>
  </si>
  <si>
    <t>项目申报材料是否齐全、完整，申报内容是否合规。</t>
  </si>
  <si>
    <t>申报材料齐全、完整，内容合规的得3分；缺少事项或不规范的，酌情减1-3分。</t>
  </si>
  <si>
    <t>项目过程管理（40分）</t>
  </si>
  <si>
    <t>项目财务管理（20）</t>
  </si>
  <si>
    <t>专项资金支出及时性</t>
  </si>
  <si>
    <t>专项资金是否及时支付到位。</t>
  </si>
  <si>
    <t>项目资金及时支付到位的得5分；未及时支付到位但不影响项目实施的得5*60%分；未及时支付到位并影响项目实施的得0分。</t>
  </si>
  <si>
    <t>涉及当地农民利益的历史问题一时难于解决，影响了工程进度。</t>
  </si>
  <si>
    <t>查阅资料：资金拨付文件，会计凭证等</t>
  </si>
  <si>
    <t>专项资金实际使用率</t>
  </si>
  <si>
    <t>实际使用专项资金数额占专项资金实际拨付额比例。</t>
  </si>
  <si>
    <t>指标分值=（实际使用专项资金数额/专项资金实际拨付额）×5</t>
  </si>
  <si>
    <t>专项资金支出合规性</t>
  </si>
  <si>
    <t>专项资金是否严格按照资金管理办法的用途支出，是否有截留、挤占、挪用等违规行为。</t>
  </si>
  <si>
    <t>有截留、挤占、挪用专项资金的，发现一项扣一分，扣完为止。</t>
  </si>
  <si>
    <t>会计核算</t>
  </si>
  <si>
    <t>会计核算是否规范，专项资金支付申报、审批流程是否完善、支付依据是否合法等。</t>
  </si>
  <si>
    <t>会计核算规范、资金支付申报审批流程完善、支付依据合法的得5分，不规范的，酌情减1-5分。</t>
  </si>
  <si>
    <t>项目业务管理（20分）</t>
  </si>
  <si>
    <t>管理制度健全性</t>
  </si>
  <si>
    <t>项目制定的管理制度和措施是否全面、明确、合理，能否保障项目顺利实施。</t>
  </si>
  <si>
    <t>制定的项目管理制度和措施健全、明确、合理，能保障项目顺利实施的得10分；不符合的酌情减1-6分。</t>
  </si>
  <si>
    <t>查阅的材料：各项相关的制度文件（制定了实施方案、业务管理制度（包括财务制度），得分；方案、制度明确、清晰、具有可操作性，能保障政策顺利实施，得分。）</t>
  </si>
  <si>
    <t>制度执行有效性</t>
  </si>
  <si>
    <t>项目实施是否符合相关法律法规、业务管理制度的规定。</t>
  </si>
  <si>
    <t>项目实施符合相关法律法规、业务管理制度的规定得10分；不符合的酌情减1-5分。</t>
  </si>
  <si>
    <t>查阅的材料：各项相关的制度文件（政策实施的时间跨度、进度安排合理，得分；保障工作活动实施、资金安全的管控措施和机制得到有效落实，得分；有风险应对措施，得分</t>
  </si>
  <si>
    <t>项目产出（30）</t>
  </si>
  <si>
    <t>项目产出（30分）</t>
  </si>
  <si>
    <t>产出数量完成率</t>
  </si>
  <si>
    <t>反映政策产出目标的完成程度，由评价工作组结合被评价财政支出政策产出指标进行细化。</t>
  </si>
  <si>
    <t>根据财政支出政策产出指标设定每一项产出数量完成率的分值。完成率为100%的，得该项产出分值的满分；完成率为90%至100%的，得该项产出分值的90%；完成率为80%至90%的，得该项产出分值的80%；完成率为70%至80%的，得该项产出分值的60%：完成率低于70%的，不得分。</t>
  </si>
  <si>
    <t>产出质量达标率</t>
  </si>
  <si>
    <t>反映政策产出目标是否达到预期质量标准，由评价工作组结合被评价政策产出指标进行细化。</t>
  </si>
  <si>
    <t>根据政策产出指标设定每一项产出质量达标率的分值。达标率为100%的，得该项产出分值的满分；达标率为90%至100%的，得该项产出分值的90%；达标率为80%至90%的，得该项产出分值的80%；达标率为70%至80%的，得该项产出分值的60%：达标率低于70%的，不得分。</t>
  </si>
  <si>
    <t>产出目标实现及时率</t>
  </si>
  <si>
    <t>反映政策周期内，政策产出目标实现的及时程度。</t>
  </si>
  <si>
    <t>规定时间内完成的，得满分，未按时完成的根据实际情况和有关规定酌情扣分</t>
  </si>
  <si>
    <t>项目效果（20）</t>
  </si>
  <si>
    <t>项目效益（20分）</t>
  </si>
  <si>
    <t>经济效益</t>
  </si>
  <si>
    <t>政策实施后对当地经济发展所带来的直接或间接影响。</t>
  </si>
  <si>
    <t>项目的实施完成，周围的村民生活水平是否有所提高。能提高为100%的，得该项产出分值的满分；不能提高不得分。</t>
  </si>
  <si>
    <t>社会效益</t>
  </si>
  <si>
    <t>政策实施后对当地社会发展和社会稳定所带来的直接或间接影响。</t>
  </si>
  <si>
    <t>项目的实施完成，能否改善周边生态环境及人居生活环境质量，能提高为100%的，得该项产出分值的满分；不能提高不得分</t>
  </si>
  <si>
    <t>生态效益</t>
  </si>
  <si>
    <t>政策实施后对当地自然生态环境所带来的直接或间接影响。</t>
  </si>
  <si>
    <t>项目的实施完成，能否提高空气质量、降低温室效应、净化空气。能提高为100%的，得该项产出分值的满分；不能提高不得分。</t>
  </si>
  <si>
    <t>受益群体满意度</t>
  </si>
  <si>
    <t>通过发放问卷进行社会调查，评价政策实施后受益群体及相关群体对政策及政策实施效果的认可程度。</t>
  </si>
  <si>
    <t>满意度≧90%得满分，每低于1个百分点扣一分，扣完为止。</t>
  </si>
  <si>
    <t>发放《关于徐水瀑河石桥村至县城界治理工程项目群众满意度调查问卷》30-50份，根据问卷结果统计数据计算得分。</t>
  </si>
  <si>
    <t>每月实际电费</t>
  </si>
  <si>
    <t>平均值</t>
  </si>
  <si>
    <t>合计</t>
  </si>
  <si>
    <t>根据大王店供电所提供的申请，截至2017年11月20日余额为232704.28元，申请预交30万元电费。预交后余额为53.27万元。预付金额较大。</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</si>
</sst>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4">
    <font>
      <sz val="11"/>
      <color theme="1"/>
      <name val="宋体"/>
      <charset val="134"/>
      <scheme val="minor"/>
    </font>
    <font>
      <sz val="11"/>
      <color indexed="8"/>
      <name val="宋体"/>
      <charset val="134"/>
    </font>
    <font>
      <b/>
      <sz val="12"/>
      <color indexed="8"/>
      <name val="宋体"/>
      <charset val="134"/>
    </font>
    <font>
      <sz val="18"/>
      <color indexed="8"/>
      <name val="黑体"/>
      <charset val="134"/>
    </font>
    <font>
      <sz val="10"/>
      <color indexed="8"/>
      <name val="宋体"/>
      <charset val="134"/>
    </font>
    <font>
      <sz val="12"/>
      <color indexed="8"/>
      <name val="黑体"/>
      <charset val="134"/>
    </font>
    <font>
      <sz val="9"/>
      <color indexed="8"/>
      <name val="黑体"/>
      <charset val="134"/>
    </font>
    <font>
      <sz val="9"/>
      <color indexed="8"/>
      <name val="宋体"/>
      <charset val="134"/>
    </font>
    <font>
      <sz val="9"/>
      <color theme="1"/>
      <name val="宋体"/>
      <charset val="134"/>
      <scheme val="minor"/>
    </font>
    <font>
      <sz val="9"/>
      <name val="宋体"/>
      <charset val="134"/>
    </font>
    <font>
      <sz val="9"/>
      <color indexed="8"/>
      <name val="仿宋_GB2312"/>
      <charset val="134"/>
    </font>
    <font>
      <b/>
      <sz val="9"/>
      <color indexed="8"/>
      <name val="宋体"/>
      <charset val="134"/>
    </font>
    <font>
      <sz val="9"/>
      <color theme="1"/>
      <name val="仿宋"/>
      <charset val="134"/>
    </font>
    <font>
      <sz val="8"/>
      <color indexed="8"/>
      <name val="宋体"/>
      <charset val="134"/>
    </font>
    <font>
      <sz val="11"/>
      <color theme="0"/>
      <name val="宋体"/>
      <charset val="0"/>
      <scheme val="minor"/>
    </font>
    <font>
      <sz val="11"/>
      <color theme="1"/>
      <name val="宋体"/>
      <charset val="0"/>
      <scheme val="minor"/>
    </font>
    <font>
      <b/>
      <sz val="11"/>
      <color rgb="FFFFFFFF"/>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rgb="FF000000"/>
      <name val="宋体"/>
      <charset val="134"/>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20"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9" applyNumberFormat="0" applyFont="0" applyAlignment="0" applyProtection="0">
      <alignment vertical="center"/>
    </xf>
    <xf numFmtId="0" fontId="14" fillId="14"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8" applyNumberFormat="0" applyFill="0" applyAlignment="0" applyProtection="0">
      <alignment vertical="center"/>
    </xf>
    <xf numFmtId="0" fontId="27" fillId="0" borderId="8" applyNumberFormat="0" applyFill="0" applyAlignment="0" applyProtection="0">
      <alignment vertical="center"/>
    </xf>
    <xf numFmtId="0" fontId="14" fillId="16" borderId="0" applyNumberFormat="0" applyBorder="0" applyAlignment="0" applyProtection="0">
      <alignment vertical="center"/>
    </xf>
    <xf numFmtId="0" fontId="24" fillId="0" borderId="12" applyNumberFormat="0" applyFill="0" applyAlignment="0" applyProtection="0">
      <alignment vertical="center"/>
    </xf>
    <xf numFmtId="0" fontId="14" fillId="17" borderId="0" applyNumberFormat="0" applyBorder="0" applyAlignment="0" applyProtection="0">
      <alignment vertical="center"/>
    </xf>
    <xf numFmtId="0" fontId="25" fillId="15" borderId="10" applyNumberFormat="0" applyAlignment="0" applyProtection="0">
      <alignment vertical="center"/>
    </xf>
    <xf numFmtId="0" fontId="29" fillId="15" borderId="7" applyNumberFormat="0" applyAlignment="0" applyProtection="0">
      <alignment vertical="center"/>
    </xf>
    <xf numFmtId="0" fontId="16" fillId="6" borderId="6" applyNumberFormat="0" applyAlignment="0" applyProtection="0">
      <alignment vertical="center"/>
    </xf>
    <xf numFmtId="0" fontId="15" fillId="13" borderId="0" applyNumberFormat="0" applyBorder="0" applyAlignment="0" applyProtection="0">
      <alignment vertical="center"/>
    </xf>
    <xf numFmtId="0" fontId="14" fillId="19" borderId="0" applyNumberFormat="0" applyBorder="0" applyAlignment="0" applyProtection="0">
      <alignment vertical="center"/>
    </xf>
    <xf numFmtId="0" fontId="30" fillId="0" borderId="13" applyNumberFormat="0" applyFill="0" applyAlignment="0" applyProtection="0">
      <alignment vertical="center"/>
    </xf>
    <xf numFmtId="0" fontId="28" fillId="0" borderId="11" applyNumberFormat="0" applyFill="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15" fillId="22" borderId="0" applyNumberFormat="0" applyBorder="0" applyAlignment="0" applyProtection="0">
      <alignment vertical="center"/>
    </xf>
    <xf numFmtId="0" fontId="14" fillId="23" borderId="0" applyNumberFormat="0" applyBorder="0" applyAlignment="0" applyProtection="0">
      <alignment vertical="center"/>
    </xf>
    <xf numFmtId="0" fontId="15" fillId="24"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15" fillId="8" borderId="0" applyNumberFormat="0" applyBorder="0" applyAlignment="0" applyProtection="0">
      <alignment vertical="center"/>
    </xf>
    <xf numFmtId="0" fontId="15" fillId="25" borderId="0" applyNumberFormat="0" applyBorder="0" applyAlignment="0" applyProtection="0">
      <alignment vertical="center"/>
    </xf>
    <xf numFmtId="0" fontId="14" fillId="31" borderId="0" applyNumberFormat="0" applyBorder="0" applyAlignment="0" applyProtection="0">
      <alignment vertical="center"/>
    </xf>
    <xf numFmtId="0" fontId="15" fillId="18" borderId="0" applyNumberFormat="0" applyBorder="0" applyAlignment="0" applyProtection="0">
      <alignment vertical="center"/>
    </xf>
    <xf numFmtId="0" fontId="14" fillId="3" borderId="0" applyNumberFormat="0" applyBorder="0" applyAlignment="0" applyProtection="0">
      <alignment vertical="center"/>
    </xf>
    <xf numFmtId="0" fontId="14" fillId="29" borderId="0" applyNumberFormat="0" applyBorder="0" applyAlignment="0" applyProtection="0">
      <alignment vertical="center"/>
    </xf>
    <xf numFmtId="0" fontId="15" fillId="4" borderId="0" applyNumberFormat="0" applyBorder="0" applyAlignment="0" applyProtection="0">
      <alignment vertical="center"/>
    </xf>
    <xf numFmtId="0" fontId="14" fillId="33" borderId="0" applyNumberFormat="0" applyBorder="0" applyAlignment="0" applyProtection="0">
      <alignment vertical="center"/>
    </xf>
    <xf numFmtId="0" fontId="31" fillId="0" borderId="0">
      <alignment vertical="center"/>
    </xf>
  </cellStyleXfs>
  <cellXfs count="33">
    <xf numFmtId="0" fontId="0" fillId="0" borderId="0" xfId="0">
      <alignment vertical="center"/>
    </xf>
    <xf numFmtId="43" fontId="0" fillId="0" borderId="0" xfId="8" applyFont="1">
      <alignment vertical="center"/>
    </xf>
    <xf numFmtId="43" fontId="0" fillId="2" borderId="0" xfId="8" applyFont="1" applyFill="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49" applyNumberFormat="1" applyFont="1" applyFill="1" applyBorder="1" applyAlignment="1">
      <alignment horizontal="center" vertical="center" wrapText="1"/>
    </xf>
    <xf numFmtId="0" fontId="4" fillId="0" borderId="1" xfId="49" applyNumberFormat="1" applyFont="1" applyFill="1" applyBorder="1" applyAlignment="1">
      <alignment horizontal="left" vertical="center" wrapText="1"/>
    </xf>
    <xf numFmtId="0" fontId="5" fillId="0" borderId="2"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7" fillId="0" borderId="2" xfId="49" applyNumberFormat="1" applyFont="1" applyFill="1" applyBorder="1" applyAlignment="1">
      <alignment horizontal="center" vertical="center" wrapText="1"/>
    </xf>
    <xf numFmtId="0" fontId="7" fillId="0" borderId="2" xfId="49" applyNumberFormat="1" applyFont="1" applyFill="1" applyBorder="1" applyAlignment="1">
      <alignment horizontal="justify" vertical="center" wrapText="1"/>
    </xf>
    <xf numFmtId="0" fontId="7" fillId="0" borderId="3" xfId="49" applyNumberFormat="1" applyFont="1" applyFill="1" applyBorder="1" applyAlignment="1">
      <alignment horizontal="center" vertical="center" wrapText="1"/>
    </xf>
    <xf numFmtId="0" fontId="7" fillId="0" borderId="4" xfId="49" applyNumberFormat="1" applyFont="1" applyFill="1" applyBorder="1" applyAlignment="1">
      <alignment horizontal="center" vertical="center" wrapText="1"/>
    </xf>
    <xf numFmtId="0" fontId="7" fillId="0" borderId="5" xfId="49" applyNumberFormat="1" applyFont="1" applyFill="1" applyBorder="1" applyAlignment="1">
      <alignment horizontal="center" vertical="center" wrapText="1"/>
    </xf>
    <xf numFmtId="0" fontId="7" fillId="0" borderId="2" xfId="49" applyNumberFormat="1" applyFont="1" applyFill="1" applyBorder="1" applyAlignment="1">
      <alignment horizontal="left" vertical="center" wrapText="1"/>
    </xf>
    <xf numFmtId="0" fontId="7" fillId="0" borderId="2" xfId="49" applyNumberFormat="1" applyFont="1" applyFill="1" applyBorder="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7" fillId="0" borderId="2" xfId="49" applyNumberFormat="1" applyFont="1" applyFill="1" applyBorder="1" applyAlignment="1">
      <alignment horizontal="center" vertical="center"/>
    </xf>
    <xf numFmtId="0" fontId="7" fillId="0" borderId="2" xfId="49" applyNumberFormat="1" applyFont="1" applyFill="1" applyBorder="1" applyAlignment="1">
      <alignment vertical="center"/>
    </xf>
    <xf numFmtId="0" fontId="10" fillId="0" borderId="2" xfId="49" applyNumberFormat="1" applyFont="1" applyFill="1" applyBorder="1" applyAlignment="1">
      <alignment horizontal="justify" vertical="center" wrapText="1"/>
    </xf>
    <xf numFmtId="0" fontId="7" fillId="0" borderId="4" xfId="49" applyNumberFormat="1" applyFont="1" applyFill="1" applyBorder="1" applyAlignment="1">
      <alignment vertical="center" wrapText="1"/>
    </xf>
    <xf numFmtId="0" fontId="11" fillId="0" borderId="2" xfId="49" applyNumberFormat="1" applyFont="1" applyFill="1" applyBorder="1" applyAlignment="1">
      <alignment horizontal="justify" vertical="center" wrapText="1"/>
    </xf>
    <xf numFmtId="0" fontId="7" fillId="0" borderId="5" xfId="49" applyNumberFormat="1" applyFont="1" applyFill="1" applyBorder="1" applyAlignment="1">
      <alignment vertical="center" wrapText="1"/>
    </xf>
    <xf numFmtId="0" fontId="7" fillId="0" borderId="2" xfId="49" applyFont="1" applyFill="1" applyBorder="1" applyAlignment="1">
      <alignment vertical="center" wrapText="1"/>
    </xf>
    <xf numFmtId="0" fontId="7" fillId="0" borderId="3" xfId="49" applyNumberFormat="1" applyFont="1" applyFill="1" applyBorder="1" applyAlignment="1">
      <alignment vertical="center" wrapText="1"/>
    </xf>
    <xf numFmtId="0" fontId="12" fillId="0" borderId="2" xfId="0" applyFont="1" applyBorder="1" applyAlignment="1">
      <alignment horizontal="justify" vertical="center" wrapText="1"/>
    </xf>
    <xf numFmtId="0" fontId="11" fillId="0" borderId="5" xfId="49" applyNumberFormat="1" applyFont="1" applyFill="1" applyBorder="1" applyAlignment="1">
      <alignment horizontal="center" vertical="center" wrapText="1"/>
    </xf>
    <xf numFmtId="0" fontId="7" fillId="0" borderId="3" xfId="49" applyNumberFormat="1" applyFont="1" applyFill="1" applyBorder="1" applyAlignment="1">
      <alignment horizontal="justify" vertical="center" wrapText="1"/>
    </xf>
    <xf numFmtId="0" fontId="11" fillId="0" borderId="3" xfId="49" applyNumberFormat="1" applyFont="1" applyFill="1" applyBorder="1" applyAlignment="1">
      <alignment horizontal="center" vertical="center" wrapText="1"/>
    </xf>
    <xf numFmtId="0" fontId="12" fillId="0" borderId="0" xfId="0" applyFont="1" applyAlignment="1">
      <alignment horizontal="justify" vertical="center" wrapText="1"/>
    </xf>
    <xf numFmtId="0" fontId="13" fillId="0" borderId="3" xfId="49" applyNumberFormat="1"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abSelected="1" workbookViewId="0">
      <pane xSplit="1" ySplit="6" topLeftCell="B7" activePane="bottomRight" state="frozen"/>
      <selection/>
      <selection pane="topRight"/>
      <selection pane="bottomLeft"/>
      <selection pane="bottomRight" activeCell="N8" sqref="N8"/>
    </sheetView>
  </sheetViews>
  <sheetFormatPr defaultColWidth="9" defaultRowHeight="13.5"/>
  <cols>
    <col min="1" max="2" width="9" style="3"/>
    <col min="3" max="3" width="12.375" style="3" customWidth="1"/>
    <col min="4" max="4" width="7.5" style="3" customWidth="1"/>
    <col min="5" max="5" width="26.875" style="3" customWidth="1"/>
    <col min="6" max="6" width="28.75" style="3" customWidth="1"/>
    <col min="7" max="7" width="9.625" style="3" customWidth="1"/>
    <col min="8" max="8" width="7.125" style="3" customWidth="1"/>
    <col min="9" max="9" width="12.25" style="3" customWidth="1"/>
    <col min="10" max="10" width="20.125" style="3" customWidth="1"/>
    <col min="11" max="16384" width="9" style="3"/>
  </cols>
  <sheetData>
    <row r="1" ht="14.25" spans="1:1">
      <c r="A1" s="4" t="s">
        <v>0</v>
      </c>
    </row>
    <row r="2" ht="22.5" spans="1:10">
      <c r="A2" s="5" t="s">
        <v>1</v>
      </c>
      <c r="B2" s="5"/>
      <c r="C2" s="5"/>
      <c r="D2" s="5"/>
      <c r="E2" s="5"/>
      <c r="F2" s="5"/>
      <c r="G2" s="5"/>
      <c r="H2" s="5"/>
      <c r="I2" s="5"/>
      <c r="J2" s="5"/>
    </row>
    <row r="3" ht="22.5" spans="1:10">
      <c r="A3" s="6" t="s">
        <v>2</v>
      </c>
      <c r="B3" s="6"/>
      <c r="C3" s="5"/>
      <c r="D3" s="5"/>
      <c r="E3" s="5"/>
      <c r="F3" s="5"/>
      <c r="G3" s="5"/>
      <c r="H3" s="5"/>
      <c r="I3" s="5"/>
      <c r="J3" s="5"/>
    </row>
    <row r="4" ht="14.25" spans="1:10">
      <c r="A4" s="7" t="s">
        <v>3</v>
      </c>
      <c r="B4" s="7"/>
      <c r="C4" s="7"/>
      <c r="D4" s="7"/>
      <c r="E4" s="7" t="s">
        <v>4</v>
      </c>
      <c r="F4" s="7" t="s">
        <v>5</v>
      </c>
      <c r="G4" s="7" t="s">
        <v>6</v>
      </c>
      <c r="H4" s="8" t="s">
        <v>7</v>
      </c>
      <c r="I4" s="7" t="s">
        <v>8</v>
      </c>
      <c r="J4" s="7" t="s">
        <v>9</v>
      </c>
    </row>
    <row r="5" ht="14.25" spans="1:10">
      <c r="A5" s="7" t="s">
        <v>10</v>
      </c>
      <c r="B5" s="7" t="s">
        <v>11</v>
      </c>
      <c r="C5" s="7" t="s">
        <v>12</v>
      </c>
      <c r="D5" s="7" t="s">
        <v>13</v>
      </c>
      <c r="E5" s="7"/>
      <c r="F5" s="7"/>
      <c r="G5" s="7"/>
      <c r="H5" s="8"/>
      <c r="I5" s="7"/>
      <c r="J5" s="7"/>
    </row>
    <row r="6" ht="14.25" spans="1:10">
      <c r="A6" s="7" t="s">
        <v>14</v>
      </c>
      <c r="B6" s="7" t="s">
        <v>14</v>
      </c>
      <c r="C6" s="7"/>
      <c r="D6" s="7"/>
      <c r="E6" s="7"/>
      <c r="F6" s="7"/>
      <c r="G6" s="7"/>
      <c r="H6" s="8"/>
      <c r="I6" s="7"/>
      <c r="J6" s="7"/>
    </row>
    <row r="7" ht="45.75" customHeight="1" spans="1:10">
      <c r="A7" s="9" t="s">
        <v>15</v>
      </c>
      <c r="B7" s="9" t="s">
        <v>16</v>
      </c>
      <c r="C7" s="9" t="s">
        <v>17</v>
      </c>
      <c r="D7" s="9">
        <v>3</v>
      </c>
      <c r="E7" s="10" t="s">
        <v>18</v>
      </c>
      <c r="F7" s="10" t="s">
        <v>19</v>
      </c>
      <c r="G7" s="9">
        <v>3</v>
      </c>
      <c r="H7" s="9">
        <v>3</v>
      </c>
      <c r="I7" s="21"/>
      <c r="J7" s="22" t="s">
        <v>20</v>
      </c>
    </row>
    <row r="8" ht="33.75" customHeight="1" spans="1:10">
      <c r="A8" s="9"/>
      <c r="B8" s="11" t="s">
        <v>21</v>
      </c>
      <c r="C8" s="9" t="s">
        <v>22</v>
      </c>
      <c r="D8" s="9">
        <v>4</v>
      </c>
      <c r="E8" s="10" t="s">
        <v>23</v>
      </c>
      <c r="F8" s="10" t="s">
        <v>24</v>
      </c>
      <c r="G8" s="9">
        <v>4</v>
      </c>
      <c r="H8" s="9">
        <v>4</v>
      </c>
      <c r="I8" s="23"/>
      <c r="J8" s="24"/>
    </row>
    <row r="9" ht="34.5" customHeight="1" spans="1:10">
      <c r="A9" s="9"/>
      <c r="B9" s="11" t="s">
        <v>25</v>
      </c>
      <c r="C9" s="9" t="s">
        <v>26</v>
      </c>
      <c r="D9" s="9">
        <v>3</v>
      </c>
      <c r="E9" s="10" t="s">
        <v>27</v>
      </c>
      <c r="F9" s="10" t="s">
        <v>28</v>
      </c>
      <c r="G9" s="9">
        <v>3</v>
      </c>
      <c r="H9" s="9">
        <v>3</v>
      </c>
      <c r="I9" s="25"/>
      <c r="J9" s="26"/>
    </row>
    <row r="10" ht="49.5" customHeight="1" spans="1:10">
      <c r="A10" s="12" t="s">
        <v>29</v>
      </c>
      <c r="B10" s="9" t="s">
        <v>30</v>
      </c>
      <c r="C10" s="9" t="s">
        <v>31</v>
      </c>
      <c r="D10" s="9">
        <v>5</v>
      </c>
      <c r="E10" s="10" t="s">
        <v>32</v>
      </c>
      <c r="F10" s="10" t="s">
        <v>33</v>
      </c>
      <c r="G10" s="9">
        <v>4</v>
      </c>
      <c r="H10" s="9">
        <v>3</v>
      </c>
      <c r="I10" s="27" t="s">
        <v>34</v>
      </c>
      <c r="J10" s="12" t="s">
        <v>35</v>
      </c>
    </row>
    <row r="11" ht="44.25" customHeight="1" spans="1:10">
      <c r="A11" s="13"/>
      <c r="B11" s="9"/>
      <c r="C11" s="9" t="s">
        <v>36</v>
      </c>
      <c r="D11" s="9">
        <v>5</v>
      </c>
      <c r="E11" s="10" t="s">
        <v>37</v>
      </c>
      <c r="F11" s="10" t="s">
        <v>38</v>
      </c>
      <c r="G11" s="9">
        <v>5</v>
      </c>
      <c r="H11" s="9">
        <v>5</v>
      </c>
      <c r="I11" s="27"/>
      <c r="J11" s="28"/>
    </row>
    <row r="12" ht="42" customHeight="1" spans="1:10">
      <c r="A12" s="13"/>
      <c r="B12" s="9"/>
      <c r="C12" s="9" t="s">
        <v>39</v>
      </c>
      <c r="D12" s="9">
        <v>5</v>
      </c>
      <c r="E12" s="10" t="s">
        <v>40</v>
      </c>
      <c r="F12" s="10" t="s">
        <v>41</v>
      </c>
      <c r="G12" s="9">
        <v>5</v>
      </c>
      <c r="H12" s="9">
        <v>5</v>
      </c>
      <c r="I12" s="23"/>
      <c r="J12" s="28"/>
    </row>
    <row r="13" ht="46.5" customHeight="1" spans="1:10">
      <c r="A13" s="13"/>
      <c r="B13" s="9"/>
      <c r="C13" s="9" t="s">
        <v>42</v>
      </c>
      <c r="D13" s="9">
        <v>5</v>
      </c>
      <c r="E13" s="10" t="s">
        <v>43</v>
      </c>
      <c r="F13" s="10" t="s">
        <v>44</v>
      </c>
      <c r="G13" s="9">
        <v>5</v>
      </c>
      <c r="H13" s="9">
        <v>5</v>
      </c>
      <c r="I13" s="29"/>
      <c r="J13" s="30"/>
    </row>
    <row r="14" ht="78" customHeight="1" spans="1:10">
      <c r="A14" s="13"/>
      <c r="B14" s="13" t="s">
        <v>45</v>
      </c>
      <c r="C14" s="9" t="s">
        <v>46</v>
      </c>
      <c r="D14" s="9">
        <v>10</v>
      </c>
      <c r="E14" s="10" t="s">
        <v>47</v>
      </c>
      <c r="F14" s="14" t="s">
        <v>48</v>
      </c>
      <c r="G14" s="9">
        <v>10</v>
      </c>
      <c r="H14" s="9">
        <v>10</v>
      </c>
      <c r="I14" s="10"/>
      <c r="J14" s="22" t="s">
        <v>49</v>
      </c>
    </row>
    <row r="15" ht="79.5" customHeight="1" spans="1:10">
      <c r="A15" s="13"/>
      <c r="B15" s="13"/>
      <c r="C15" s="9" t="s">
        <v>50</v>
      </c>
      <c r="D15" s="9">
        <v>10</v>
      </c>
      <c r="E15" s="10" t="s">
        <v>51</v>
      </c>
      <c r="F15" s="14" t="s">
        <v>52</v>
      </c>
      <c r="G15" s="9">
        <v>10</v>
      </c>
      <c r="H15" s="9">
        <v>10</v>
      </c>
      <c r="I15" s="10"/>
      <c r="J15" s="22" t="s">
        <v>53</v>
      </c>
    </row>
    <row r="16" ht="95.25" customHeight="1" spans="1:10">
      <c r="A16" s="12" t="s">
        <v>54</v>
      </c>
      <c r="B16" s="12" t="s">
        <v>55</v>
      </c>
      <c r="C16" s="9" t="s">
        <v>56</v>
      </c>
      <c r="D16" s="9">
        <v>10</v>
      </c>
      <c r="E16" s="10" t="s">
        <v>57</v>
      </c>
      <c r="F16" s="15" t="s">
        <v>58</v>
      </c>
      <c r="G16" s="9">
        <v>10</v>
      </c>
      <c r="H16" s="9">
        <v>10</v>
      </c>
      <c r="I16" s="10"/>
      <c r="J16" s="10"/>
    </row>
    <row r="17" ht="93" customHeight="1" spans="1:10">
      <c r="A17" s="13"/>
      <c r="B17" s="13"/>
      <c r="C17" s="9" t="s">
        <v>59</v>
      </c>
      <c r="D17" s="9">
        <v>10</v>
      </c>
      <c r="E17" s="10" t="s">
        <v>60</v>
      </c>
      <c r="F17" s="10" t="s">
        <v>61</v>
      </c>
      <c r="G17" s="9">
        <v>10</v>
      </c>
      <c r="H17" s="9">
        <v>10</v>
      </c>
      <c r="I17" s="10"/>
      <c r="J17" s="10"/>
    </row>
    <row r="18" ht="45" spans="1:10">
      <c r="A18" s="13"/>
      <c r="B18" s="13"/>
      <c r="C18" s="9" t="s">
        <v>62</v>
      </c>
      <c r="D18" s="9">
        <v>10</v>
      </c>
      <c r="E18" s="10" t="s">
        <v>63</v>
      </c>
      <c r="F18" s="10" t="s">
        <v>64</v>
      </c>
      <c r="G18" s="9">
        <v>9</v>
      </c>
      <c r="H18" s="9">
        <v>9</v>
      </c>
      <c r="I18" s="31" t="s">
        <v>34</v>
      </c>
      <c r="J18" s="10"/>
    </row>
    <row r="19" ht="45" customHeight="1" spans="1:10">
      <c r="A19" s="12" t="s">
        <v>65</v>
      </c>
      <c r="B19" s="12" t="s">
        <v>66</v>
      </c>
      <c r="C19" s="16" t="s">
        <v>67</v>
      </c>
      <c r="D19" s="9">
        <v>5</v>
      </c>
      <c r="E19" s="17" t="s">
        <v>68</v>
      </c>
      <c r="F19" s="18" t="s">
        <v>69</v>
      </c>
      <c r="G19" s="9">
        <v>5</v>
      </c>
      <c r="H19" s="9">
        <v>5</v>
      </c>
      <c r="I19" s="10"/>
      <c r="J19" s="10"/>
    </row>
    <row r="20" ht="46.5" customHeight="1" spans="1:10">
      <c r="A20" s="13"/>
      <c r="B20" s="13"/>
      <c r="C20" s="16" t="s">
        <v>70</v>
      </c>
      <c r="D20" s="9">
        <v>5</v>
      </c>
      <c r="E20" s="17" t="s">
        <v>71</v>
      </c>
      <c r="F20" s="18" t="s">
        <v>72</v>
      </c>
      <c r="G20" s="9">
        <v>5</v>
      </c>
      <c r="H20" s="9">
        <v>5</v>
      </c>
      <c r="I20" s="10"/>
      <c r="J20" s="10"/>
    </row>
    <row r="21" ht="53.25" customHeight="1" spans="1:10">
      <c r="A21" s="13"/>
      <c r="B21" s="13"/>
      <c r="C21" s="16" t="s">
        <v>73</v>
      </c>
      <c r="D21" s="9">
        <v>5</v>
      </c>
      <c r="E21" s="17" t="s">
        <v>74</v>
      </c>
      <c r="F21" s="18" t="s">
        <v>75</v>
      </c>
      <c r="G21" s="9">
        <v>5</v>
      </c>
      <c r="H21" s="9">
        <v>5</v>
      </c>
      <c r="I21" s="10"/>
      <c r="J21" s="10"/>
    </row>
    <row r="22" ht="48.75" customHeight="1" spans="1:10">
      <c r="A22" s="13"/>
      <c r="B22" s="13"/>
      <c r="C22" s="16" t="s">
        <v>76</v>
      </c>
      <c r="D22" s="11">
        <v>5</v>
      </c>
      <c r="E22" s="17" t="s">
        <v>77</v>
      </c>
      <c r="F22" s="18" t="s">
        <v>78</v>
      </c>
      <c r="G22" s="11">
        <v>5</v>
      </c>
      <c r="H22" s="11">
        <v>5</v>
      </c>
      <c r="I22" s="29"/>
      <c r="J22" s="32" t="s">
        <v>79</v>
      </c>
    </row>
    <row r="23" ht="23.25" customHeight="1" spans="1:10">
      <c r="A23" s="19">
        <v>100</v>
      </c>
      <c r="B23" s="19">
        <v>100</v>
      </c>
      <c r="C23" s="19"/>
      <c r="D23" s="19">
        <v>100</v>
      </c>
      <c r="E23" s="20"/>
      <c r="F23" s="20"/>
      <c r="G23" s="19">
        <f>SUM(G7:G22)</f>
        <v>98</v>
      </c>
      <c r="H23" s="19">
        <f>SUM(H7:H22)</f>
        <v>97</v>
      </c>
      <c r="I23" s="20"/>
      <c r="J23" s="20"/>
    </row>
    <row r="25" ht="12" customHeight="1"/>
  </sheetData>
  <mergeCells count="21">
    <mergeCell ref="A2:J2"/>
    <mergeCell ref="A3:B3"/>
    <mergeCell ref="A4:D4"/>
    <mergeCell ref="A7:A9"/>
    <mergeCell ref="A10:A15"/>
    <mergeCell ref="A16:A18"/>
    <mergeCell ref="A19:A22"/>
    <mergeCell ref="B10:B13"/>
    <mergeCell ref="B14:B15"/>
    <mergeCell ref="B16:B18"/>
    <mergeCell ref="B19:B22"/>
    <mergeCell ref="C5:C6"/>
    <mergeCell ref="D5:D6"/>
    <mergeCell ref="E4:E6"/>
    <mergeCell ref="F4:F6"/>
    <mergeCell ref="G4:G6"/>
    <mergeCell ref="H4:H6"/>
    <mergeCell ref="I4:I6"/>
    <mergeCell ref="J4:J6"/>
    <mergeCell ref="J7:J9"/>
    <mergeCell ref="J10:J13"/>
  </mergeCells>
  <printOptions horizontalCentered="1"/>
  <pageMargins left="0.31496062992126" right="0.31496062992126" top="0.33" bottom="0.17" header="0.31496062992126" footer="0.16"/>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G27" sqref="G27"/>
    </sheetView>
  </sheetViews>
  <sheetFormatPr defaultColWidth="9" defaultRowHeight="13.5" outlineLevelCol="4"/>
  <cols>
    <col min="2" max="2" width="13.75" style="1"/>
    <col min="3" max="3" width="12.625"/>
    <col min="4" max="5" width="11.5"/>
  </cols>
  <sheetData>
    <row r="1" spans="2:3">
      <c r="B1" s="1" t="s">
        <v>80</v>
      </c>
      <c r="C1" t="s">
        <v>81</v>
      </c>
    </row>
    <row r="2" spans="2:2">
      <c r="B2" s="1">
        <v>32620.72</v>
      </c>
    </row>
    <row r="3" spans="2:2">
      <c r="B3" s="1">
        <v>30664.02</v>
      </c>
    </row>
    <row r="4" spans="2:2">
      <c r="B4" s="1">
        <v>35447.27</v>
      </c>
    </row>
    <row r="5" spans="2:2">
      <c r="B5" s="1">
        <v>47503.86</v>
      </c>
    </row>
    <row r="6" spans="2:2">
      <c r="B6" s="1">
        <v>1299.57</v>
      </c>
    </row>
    <row r="7" spans="2:2">
      <c r="B7" s="1">
        <v>46061.27</v>
      </c>
    </row>
    <row r="8" spans="2:2">
      <c r="B8" s="1">
        <v>11573.73</v>
      </c>
    </row>
    <row r="9" spans="2:2">
      <c r="B9" s="1">
        <v>42904.74</v>
      </c>
    </row>
    <row r="10" spans="2:2">
      <c r="B10" s="1">
        <v>2232.15</v>
      </c>
    </row>
    <row r="11" spans="2:2">
      <c r="B11" s="1">
        <v>64040.08</v>
      </c>
    </row>
    <row r="12" spans="2:2">
      <c r="B12" s="1">
        <v>173132.03</v>
      </c>
    </row>
    <row r="13" spans="2:2">
      <c r="B13" s="1">
        <v>18774.67</v>
      </c>
    </row>
    <row r="14" spans="2:2">
      <c r="B14" s="1">
        <v>104871.56</v>
      </c>
    </row>
    <row r="15" spans="2:2">
      <c r="B15" s="1">
        <v>5215.95</v>
      </c>
    </row>
    <row r="16" spans="2:2">
      <c r="B16" s="1">
        <v>25842.23</v>
      </c>
    </row>
    <row r="17" spans="2:2">
      <c r="B17" s="1">
        <v>5131.73</v>
      </c>
    </row>
    <row r="18" spans="2:2">
      <c r="B18" s="1">
        <v>484.72</v>
      </c>
    </row>
    <row r="19" spans="2:2">
      <c r="B19" s="1">
        <v>1859.34</v>
      </c>
    </row>
    <row r="20" spans="2:2">
      <c r="B20" s="1">
        <v>22631.61</v>
      </c>
    </row>
    <row r="21" spans="2:5">
      <c r="B21" s="1">
        <v>12381.4</v>
      </c>
      <c r="C21">
        <v>100</v>
      </c>
      <c r="D21">
        <f>B22/10000-C21</f>
        <v>-31.532735</v>
      </c>
      <c r="E21">
        <f>D21-2.37</f>
        <v>-33.902735</v>
      </c>
    </row>
    <row r="22" spans="1:3">
      <c r="A22" t="s">
        <v>82</v>
      </c>
      <c r="B22" s="2">
        <f>SUM(B2:B21)</f>
        <v>684672.65</v>
      </c>
      <c r="C22" s="1">
        <f>B22/12</f>
        <v>57056.0541666666</v>
      </c>
    </row>
    <row r="23" spans="2:2">
      <c r="B23" s="1" t="s">
        <v>83</v>
      </c>
    </row>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指标体系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3</cp:revision>
  <dcterms:created xsi:type="dcterms:W3CDTF">2017-12-02T09:02:00Z</dcterms:created>
  <cp:lastPrinted>2020-05-25T08:14:00Z</cp:lastPrinted>
  <dcterms:modified xsi:type="dcterms:W3CDTF">2024-06-04T07:57:41Z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24250BE3FD944287BB857B0A315E0FC5</vt:lpwstr>
  </property>
</Properties>
</file>