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891" firstSheet="3" activeTab="8"/>
  </bookViews>
  <sheets>
    <sheet name="单位预算收支总表" sheetId="13" r:id="rId1"/>
    <sheet name="单位预算收入总表" sheetId="5" r:id="rId2"/>
    <sheet name="单位预算支出总表" sheetId="6" r:id="rId3"/>
    <sheet name="单位预算财政拨款收支总表" sheetId="4" r:id="rId4"/>
    <sheet name="单位预算一般公共预算财政拨款支出表" sheetId="8" r:id="rId5"/>
    <sheet name="单位预算一般公共预算财政拨款基本支出表" sheetId="9" r:id="rId6"/>
    <sheet name="单位预算政府基金预算财政拨款支出表" sheetId="10" r:id="rId7"/>
    <sheet name="单位预算国有资本经营预算财政拨款支出表" sheetId="11" r:id="rId8"/>
    <sheet name="单位预算财政拨款“三公”经费支出表" sheetId="12" r:id="rId9"/>
  </sheets>
  <calcPr calcId="145621"/>
</workbook>
</file>

<file path=xl/calcChain.xml><?xml version="1.0" encoding="utf-8"?>
<calcChain xmlns="http://schemas.openxmlformats.org/spreadsheetml/2006/main">
  <c r="F6" i="8" l="1"/>
  <c r="G6" i="8"/>
  <c r="E6" i="9" l="1"/>
  <c r="D8" i="9"/>
  <c r="D7" i="9" s="1"/>
  <c r="D9" i="9"/>
  <c r="D10" i="9"/>
  <c r="D11" i="9"/>
  <c r="D12" i="9"/>
  <c r="D13" i="9"/>
  <c r="D14" i="9"/>
  <c r="D15" i="9"/>
  <c r="D16" i="9"/>
  <c r="D17" i="9"/>
  <c r="D18" i="9"/>
  <c r="D19" i="9"/>
  <c r="E20" i="9"/>
  <c r="F16" i="9"/>
  <c r="F6" i="9"/>
  <c r="E7" i="9"/>
  <c r="D20" i="9"/>
  <c r="D7" i="8"/>
  <c r="D8" i="8"/>
  <c r="D9" i="8"/>
  <c r="D10" i="8"/>
  <c r="D11" i="8"/>
  <c r="D12" i="8"/>
  <c r="D13" i="8"/>
  <c r="D14" i="8"/>
  <c r="D15" i="8"/>
  <c r="D16" i="8"/>
  <c r="D17" i="8"/>
  <c r="D18" i="8"/>
  <c r="D6" i="8"/>
  <c r="E17" i="8"/>
  <c r="E16" i="8"/>
  <c r="E14" i="8"/>
  <c r="E13" i="8"/>
  <c r="E11" i="8"/>
  <c r="E10" i="8"/>
  <c r="E6" i="8" s="1"/>
  <c r="E8" i="8"/>
  <c r="E7" i="8"/>
  <c r="E9" i="8"/>
  <c r="E12" i="8"/>
  <c r="E15" i="8"/>
  <c r="E18" i="8"/>
  <c r="F41" i="4"/>
  <c r="E41" i="4"/>
  <c r="E13" i="4"/>
  <c r="E15" i="4"/>
  <c r="E25" i="4"/>
  <c r="E6" i="4"/>
  <c r="F36" i="4"/>
  <c r="C41" i="4"/>
  <c r="C36" i="4"/>
  <c r="E6" i="6"/>
  <c r="E7" i="6"/>
  <c r="E8" i="6"/>
  <c r="D6" i="6"/>
  <c r="D7" i="6"/>
  <c r="D8" i="6"/>
  <c r="E6" i="5"/>
  <c r="F6" i="5"/>
  <c r="E7" i="5"/>
  <c r="F7" i="5"/>
  <c r="E8" i="5"/>
  <c r="F8" i="5"/>
  <c r="D6" i="5"/>
  <c r="D7" i="5"/>
  <c r="D8" i="5"/>
  <c r="E38" i="13"/>
  <c r="E36" i="13"/>
  <c r="C38" i="13"/>
  <c r="C36" i="13"/>
  <c r="D6" i="9" l="1"/>
  <c r="E36" i="4"/>
</calcChain>
</file>

<file path=xl/sharedStrings.xml><?xml version="1.0" encoding="utf-8"?>
<sst xmlns="http://schemas.openxmlformats.org/spreadsheetml/2006/main" count="404" uniqueCount="174">
  <si>
    <t>支出总计</t>
  </si>
  <si>
    <t>收入总计</t>
  </si>
  <si>
    <t>三、国有资本经营预算拨款</t>
  </si>
  <si>
    <t>二、政府性基金预算拨款</t>
  </si>
  <si>
    <t>一、一般公共预算拨款</t>
  </si>
  <si>
    <t>年末财政拨款结转和结余</t>
  </si>
  <si>
    <t>年初财政拨款结转和结余</t>
  </si>
  <si>
    <t>本年支出合计</t>
  </si>
  <si>
    <t>本年收入合计</t>
  </si>
  <si>
    <t>三十、抗疫特别国债安排的支出</t>
  </si>
  <si>
    <t>二十九、债务发行费用支出</t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</si>
  <si>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</si>
  <si>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</si>
  <si>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</si>
  <si>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</si>
  <si>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</si>
  <si>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</si>
  <si>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</si>
  <si>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</si>
  <si>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</si>
  <si>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</si>
  <si>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</si>
  <si>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</si>
  <si>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</si>
  <si>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十五、资源勘探工业信息等支出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</si>
  <si>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</si>
  <si>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</si>
  <si>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</si>
  <si>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</si>
  <si>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</si>
  <si>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</si>
  <si>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</si>
  <si>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</si>
  <si>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六、科学技术支出</t>
  </si>
  <si>
    <t>五、教育支出</t>
  </si>
  <si>
    <t>四、公共安全支出</t>
  </si>
  <si>
    <t>三、国防支出</t>
  </si>
  <si>
    <t>二、外交支出</t>
  </si>
  <si>
    <t>一、一般公共服务支出</t>
  </si>
  <si>
    <t>7</t>
  </si>
  <si>
    <t>6</t>
  </si>
  <si>
    <t>5</t>
  </si>
  <si>
    <t>4</t>
  </si>
  <si>
    <t>3</t>
  </si>
  <si>
    <t>2</t>
  </si>
  <si>
    <t>1</t>
  </si>
  <si>
    <t>栏次</t>
  </si>
  <si>
    <t>国有资本经营预算财政拨款</t>
  </si>
  <si>
    <t>政府性基金预算财政拨款</t>
  </si>
  <si>
    <t>一般公共预算财政拨款</t>
  </si>
  <si>
    <t>合计</t>
  </si>
  <si>
    <t>项    目</t>
  </si>
  <si>
    <t>金额</t>
  </si>
  <si>
    <t>其他收入</t>
  </si>
  <si>
    <t>附属单位上缴收入</t>
  </si>
  <si>
    <t>经营收入</t>
  </si>
  <si>
    <t>事业收入</t>
  </si>
  <si>
    <t>支出</t>
  </si>
  <si>
    <t>收入</t>
  </si>
  <si>
    <t>序号</t>
  </si>
  <si>
    <t>金额单位：元</t>
  </si>
  <si>
    <t>预算年度：2021</t>
  </si>
  <si>
    <t>住房公积金</t>
  </si>
  <si>
    <t>2210201</t>
  </si>
  <si>
    <t>住房改革支出</t>
  </si>
  <si>
    <t>22102</t>
  </si>
  <si>
    <t>住房保障支出</t>
  </si>
  <si>
    <t>221</t>
  </si>
  <si>
    <t>行政单位医疗</t>
  </si>
  <si>
    <t>2101101</t>
  </si>
  <si>
    <t>行政事业单位医疗</t>
  </si>
  <si>
    <t>21011</t>
  </si>
  <si>
    <t>卫生健康支出</t>
  </si>
  <si>
    <t>210</t>
  </si>
  <si>
    <t>机关事业单位基本养老保险缴费支出</t>
  </si>
  <si>
    <t>2080505</t>
  </si>
  <si>
    <t>行政事业单位养老支出</t>
  </si>
  <si>
    <t>20805</t>
  </si>
  <si>
    <t>社会保障和就业支出</t>
  </si>
  <si>
    <t>208</t>
  </si>
  <si>
    <t>政府办公厅（室）及相关机构事务</t>
  </si>
  <si>
    <t>20103</t>
  </si>
  <si>
    <t>一般公共服务支出</t>
  </si>
  <si>
    <t>201</t>
  </si>
  <si>
    <t>12</t>
  </si>
  <si>
    <t>11</t>
  </si>
  <si>
    <t>10</t>
  </si>
  <si>
    <t>9</t>
  </si>
  <si>
    <t>8</t>
  </si>
  <si>
    <t>上级补助收入</t>
  </si>
  <si>
    <t>财政专户收入</t>
  </si>
  <si>
    <t>财政拨款收入</t>
  </si>
  <si>
    <t>小计</t>
  </si>
  <si>
    <t>科目名称</t>
  </si>
  <si>
    <t>科目编码</t>
  </si>
  <si>
    <t>上年结转</t>
  </si>
  <si>
    <t>本年收入</t>
  </si>
  <si>
    <t>功能分类科目</t>
  </si>
  <si>
    <t>年度：</t>
  </si>
  <si>
    <t>其他来源收入</t>
  </si>
  <si>
    <t>其他</t>
  </si>
  <si>
    <t>事业费限额</t>
  </si>
  <si>
    <t>对附属单位补助支出</t>
  </si>
  <si>
    <t>上缴上级支出</t>
  </si>
  <si>
    <t>经营支出</t>
  </si>
  <si>
    <t>项目支出</t>
  </si>
  <si>
    <t>基本支出</t>
  </si>
  <si>
    <t>支出功能分类科目</t>
  </si>
  <si>
    <t>公用经费</t>
  </si>
  <si>
    <t>人员经费</t>
  </si>
  <si>
    <t>奖励金</t>
  </si>
  <si>
    <t>30309</t>
  </si>
  <si>
    <t>对个人和家庭的补助</t>
  </si>
  <si>
    <t>303</t>
  </si>
  <si>
    <t>福利费</t>
  </si>
  <si>
    <t>30229</t>
  </si>
  <si>
    <t>工会经费</t>
  </si>
  <si>
    <t>30228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</si>
  <si>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</si>
  <si>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</si>
  <si>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</si>
  <si>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</si>
  <si>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</si>
  <si>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</si>
  <si>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</si>
  <si>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其他社会保障缴费</t>
  </si>
  <si>
    <t>30112</t>
  </si>
  <si>
    <t>城镇职工基本医疗保险缴费</t>
  </si>
  <si>
    <t>30110</t>
  </si>
  <si>
    <t>机关事业单位基本养老保险缴费</t>
  </si>
  <si>
    <t>30108</t>
  </si>
  <si>
    <t>津贴补贴</t>
  </si>
  <si>
    <t>30102</t>
  </si>
  <si>
    <t>基本工资</t>
  </si>
  <si>
    <t>30101</t>
  </si>
  <si>
    <t>工资福利支出</t>
  </si>
  <si>
    <t>301</t>
  </si>
  <si>
    <t>一般公共预算基本支出</t>
  </si>
  <si>
    <t>支出部门经济分类科目</t>
  </si>
  <si>
    <t>政府性基金财政拨款</t>
  </si>
  <si>
    <t>资金性质</t>
  </si>
  <si>
    <t>项  目</t>
  </si>
  <si>
    <t>年终结转结余</t>
  </si>
  <si>
    <t>上年结转结余</t>
  </si>
  <si>
    <t>九、其他收入</t>
  </si>
  <si>
    <t>八、附属单位上缴收入</t>
  </si>
  <si>
    <t>七、上级补助收入</t>
  </si>
  <si>
    <t>六、事业单位经营收入</t>
  </si>
  <si>
    <t>五、事业收入</t>
  </si>
  <si>
    <t>四、财政专户管理资金收入</t>
  </si>
  <si>
    <t>三、国有资本经营预算拨款收入</t>
  </si>
  <si>
    <t>二、政府性基金预算拨款收入</t>
  </si>
  <si>
    <t>一、一般公共预算拨款收入</t>
  </si>
  <si>
    <t>预算数</t>
  </si>
  <si>
    <t>资金来源</t>
  </si>
  <si>
    <r>
      <t>预算单位编码及名称：[91500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]河北徐水经济开发区管理委员会（事业）</t>
    </r>
    <phoneticPr fontId="2" type="noConversion"/>
  </si>
  <si>
    <t>预算单位编码及名称：[915003]河北徐水经济开发区管理委员会（事业）</t>
    <phoneticPr fontId="2" type="noConversion"/>
  </si>
  <si>
    <t>单位预算收支总表</t>
    <phoneticPr fontId="2" type="noConversion"/>
  </si>
  <si>
    <t>单位预算财政拨款“三公”经费支出表</t>
    <phoneticPr fontId="2" type="noConversion"/>
  </si>
  <si>
    <t>单位预算国有资本经营预算财政拨款支出表</t>
    <phoneticPr fontId="2" type="noConversion"/>
  </si>
  <si>
    <t>单位预算政府基金预算财政拨款支出表</t>
    <phoneticPr fontId="2" type="noConversion"/>
  </si>
  <si>
    <t>单位预算一般公共预算财政拨款基本支出表</t>
    <phoneticPr fontId="2" type="noConversion"/>
  </si>
  <si>
    <t>单位预算一般公共预算财政拨款支出表</t>
    <phoneticPr fontId="2" type="noConversion"/>
  </si>
  <si>
    <t>单位预算财政拨款收支总表</t>
    <phoneticPr fontId="2" type="noConversion"/>
  </si>
  <si>
    <t>单位预算支出总表</t>
    <phoneticPr fontId="2" type="noConversion"/>
  </si>
  <si>
    <t>单位预算收入总表</t>
    <phoneticPr fontId="2" type="noConversion"/>
  </si>
  <si>
    <r>
      <t>20103</t>
    </r>
    <r>
      <rPr>
        <sz val="9"/>
        <rFont val="宋体"/>
        <family val="3"/>
        <charset val="134"/>
      </rPr>
      <t>50</t>
    </r>
    <phoneticPr fontId="2" type="noConversion"/>
  </si>
  <si>
    <t>事业运行</t>
    <phoneticPr fontId="2" type="noConversion"/>
  </si>
  <si>
    <r>
      <t>20103</t>
    </r>
    <r>
      <rPr>
        <sz val="9"/>
        <rFont val="宋体"/>
        <family val="3"/>
        <charset val="134"/>
      </rPr>
      <t>50</t>
    </r>
    <phoneticPr fontId="2" type="noConversion"/>
  </si>
  <si>
    <r>
      <t>3010</t>
    </r>
    <r>
      <rPr>
        <sz val="9"/>
        <rFont val="宋体"/>
        <family val="3"/>
        <charset val="134"/>
      </rPr>
      <t>7</t>
    </r>
    <phoneticPr fontId="2" type="noConversion"/>
  </si>
  <si>
    <t>绩效工资</t>
    <phoneticPr fontId="2" type="noConversion"/>
  </si>
  <si>
    <t>备注：我单位无政府基金预算，空表列示。</t>
    <phoneticPr fontId="2" type="noConversion"/>
  </si>
  <si>
    <t>备注：我单位无国有资本经营预算，空表列示。</t>
    <phoneticPr fontId="0" type="noConversion"/>
  </si>
  <si>
    <t>备注：我单位无“三公”经费预算，空表列示。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</si>
</sst>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3" fillId="0" borderId="0">
      <protection locked="0"/>
    </xf>
  </cellStyleXfs>
  <cellXfs count="51">
    <xf numFmtId="0" fontId="0" fillId="0" borderId="0" xfId="0"/>
    <xf numFmtId="0" fontId="1" fillId="0" borderId="0" xfId="1" applyFont="1" applyAlignment="1">
      <alignment vertical="top"/>
      <protection locked="0"/>
    </xf>
    <xf numFmtId="2" fontId="3" fillId="0" borderId="0" xfId="1" applyNumberFormat="1" applyFont="1" applyAlignment="1">
      <alignment horizontal="right" vertical="center"/>
      <protection locked="0"/>
    </xf>
    <xf numFmtId="49" fontId="3" fillId="0" borderId="0" xfId="1" applyNumberFormat="1" applyFont="1" applyAlignment="1">
      <alignment horizontal="left" vertical="center"/>
      <protection locked="0"/>
    </xf>
    <xf numFmtId="3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>
      <alignment vertical="top"/>
      <protection locked="0"/>
    </xf>
    <xf numFmtId="2" fontId="3" fillId="0" borderId="1" xfId="1" applyNumberFormat="1" applyFont="1" applyBorder="1" applyAlignment="1">
      <alignment horizontal="right" vertical="center"/>
      <protection locked="0"/>
    </xf>
    <xf numFmtId="49" fontId="3" fillId="0" borderId="1" xfId="1" applyNumberFormat="1" applyFont="1" applyBorder="1" applyAlignment="1">
      <alignment horizontal="left" vertical="center"/>
      <protection locked="0"/>
    </xf>
    <xf numFmtId="3" fontId="3" fillId="0" borderId="1" xfId="1" applyNumberFormat="1" applyFont="1" applyBorder="1" applyAlignment="1" applyProtection="1">
      <alignment horizontal="center" vertical="center"/>
    </xf>
    <xf numFmtId="0" fontId="3" fillId="0" borderId="0" xfId="1" applyFont="1" applyFill="1" applyAlignment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3" fillId="0" borderId="1" xfId="1" applyFont="1" applyFill="1" applyBorder="1" applyAlignment="1">
      <alignment horizontal="right" vertical="center" wrapText="1"/>
      <protection locked="0"/>
    </xf>
    <xf numFmtId="0" fontId="3" fillId="0" borderId="0" xfId="2" applyFont="1" applyAlignment="1">
      <alignment vertical="top"/>
      <protection locked="0"/>
    </xf>
    <xf numFmtId="2" fontId="3" fillId="0" borderId="0" xfId="2" applyNumberFormat="1" applyFont="1" applyAlignment="1">
      <alignment horizontal="right" vertical="center"/>
      <protection locked="0"/>
    </xf>
    <xf numFmtId="2" fontId="3" fillId="0" borderId="0" xfId="2" applyNumberFormat="1" applyFont="1" applyAlignment="1" applyProtection="1">
      <alignment horizontal="right" vertical="center"/>
    </xf>
    <xf numFmtId="49" fontId="3" fillId="0" borderId="0" xfId="2" applyNumberFormat="1" applyFont="1" applyAlignment="1" applyProtection="1">
      <alignment horizontal="left" vertical="center"/>
    </xf>
    <xf numFmtId="3" fontId="3" fillId="0" borderId="0" xfId="2" applyNumberFormat="1" applyFont="1" applyAlignment="1" applyProtection="1">
      <alignment horizontal="center" vertical="center"/>
    </xf>
    <xf numFmtId="2" fontId="3" fillId="0" borderId="1" xfId="2" applyNumberFormat="1" applyFont="1" applyBorder="1" applyAlignment="1">
      <alignment horizontal="right" vertical="center"/>
      <protection locked="0"/>
    </xf>
    <xf numFmtId="2" fontId="3" fillId="0" borderId="1" xfId="2" applyNumberFormat="1" applyFont="1" applyBorder="1" applyAlignment="1" applyProtection="1">
      <alignment horizontal="right" vertical="center"/>
    </xf>
    <xf numFmtId="49" fontId="3" fillId="0" borderId="1" xfId="2" applyNumberFormat="1" applyFont="1" applyBorder="1" applyAlignment="1" applyProtection="1">
      <alignment horizontal="left" vertical="center"/>
    </xf>
    <xf numFmtId="3" fontId="3" fillId="0" borderId="1" xfId="2" applyNumberFormat="1" applyFont="1" applyBorder="1" applyAlignment="1" applyProtection="1">
      <alignment horizontal="center" vertical="center"/>
    </xf>
    <xf numFmtId="0" fontId="3" fillId="0" borderId="0" xfId="2" applyFont="1" applyFill="1" applyAlignment="1">
      <alignment horizontal="center" vertical="center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0" fontId="3" fillId="0" borderId="1" xfId="2" applyFont="1" applyFill="1" applyBorder="1" applyAlignment="1">
      <alignment horizontal="right" vertical="center" wrapText="1"/>
      <protection locked="0"/>
    </xf>
    <xf numFmtId="0" fontId="3" fillId="0" borderId="1" xfId="2" applyFont="1" applyBorder="1" applyAlignment="1">
      <alignment vertical="top"/>
      <protection locked="0"/>
    </xf>
    <xf numFmtId="2" fontId="3" fillId="0" borderId="0" xfId="1" applyNumberFormat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49" fontId="3" fillId="0" borderId="1" xfId="1" applyNumberFormat="1" applyFont="1" applyBorder="1" applyAlignment="1" applyProtection="1">
      <alignment horizontal="left" vertical="center"/>
    </xf>
    <xf numFmtId="0" fontId="1" fillId="0" borderId="0" xfId="2" applyFont="1" applyAlignment="1">
      <alignment vertical="top"/>
      <protection locked="0"/>
    </xf>
    <xf numFmtId="49" fontId="1" fillId="0" borderId="1" xfId="2" applyNumberFormat="1" applyFont="1" applyBorder="1" applyAlignment="1" applyProtection="1">
      <alignment horizontal="left" vertical="center"/>
    </xf>
    <xf numFmtId="2" fontId="1" fillId="0" borderId="1" xfId="2" applyNumberFormat="1" applyFont="1" applyBorder="1" applyAlignment="1" applyProtection="1">
      <alignment horizontal="right" vertical="center"/>
    </xf>
    <xf numFmtId="49" fontId="1" fillId="0" borderId="0" xfId="2" applyNumberFormat="1" applyFont="1" applyAlignment="1" applyProtection="1">
      <alignment horizontal="left" vertical="center"/>
    </xf>
    <xf numFmtId="0" fontId="4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right" vertical="center" wrapText="1"/>
      <protection locked="0"/>
    </xf>
    <xf numFmtId="0" fontId="1" fillId="0" borderId="1" xfId="1" applyFont="1" applyFill="1" applyBorder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0" fontId="3" fillId="0" borderId="1" xfId="2" applyFont="1" applyFill="1" applyBorder="1" applyAlignment="1">
      <alignment horizontal="right" vertical="center" wrapText="1"/>
      <protection locked="0"/>
    </xf>
    <xf numFmtId="0" fontId="1" fillId="0" borderId="1" xfId="2" applyFont="1" applyFill="1" applyBorder="1" applyAlignment="1">
      <alignment horizontal="left" vertical="center" wrapText="1"/>
      <protection locked="0"/>
    </xf>
    <xf numFmtId="0" fontId="3" fillId="0" borderId="1" xfId="2" applyFont="1" applyFill="1" applyBorder="1" applyAlignment="1">
      <alignment horizontal="left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  <xf numFmtId="0" fontId="3" fillId="0" borderId="0" xfId="2" applyFont="1" applyFill="1" applyAlignment="1">
      <alignment horizontal="center" vertical="center" wrapText="1"/>
      <protection locked="0"/>
    </xf>
    <xf numFmtId="0" fontId="3" fillId="0" borderId="0" xfId="2" applyFont="1" applyFill="1" applyAlignment="1">
      <alignment horizontal="right" vertical="center" wrapText="1"/>
      <protection locked="0"/>
    </xf>
    <xf numFmtId="0" fontId="3" fillId="0" borderId="1" xfId="1" applyFont="1" applyFill="1" applyBorder="1" applyAlignment="1">
      <alignment horizontal="right" vertical="center" wrapText="1"/>
      <protection locked="0"/>
    </xf>
    <xf numFmtId="3" fontId="3" fillId="0" borderId="0" xfId="2" applyNumberFormat="1" applyFont="1" applyBorder="1" applyAlignment="1" applyProtection="1">
      <alignment horizontal="center" vertical="center"/>
    </xf>
    <xf numFmtId="49" fontId="3" fillId="0" borderId="0" xfId="2" applyNumberFormat="1" applyFont="1" applyBorder="1" applyAlignment="1" applyProtection="1">
      <alignment horizontal="left" vertical="center"/>
    </xf>
    <xf numFmtId="2" fontId="3" fillId="0" borderId="0" xfId="2" applyNumberFormat="1" applyFont="1" applyBorder="1" applyAlignment="1" applyProtection="1">
      <alignment horizontal="righ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activeCell="A6" sqref="A6"/>
      <selection pane="bottomLeft" activeCell="J13" sqref="J13"/>
    </sheetView>
  </sheetViews>
  <sheetFormatPr defaultRowHeight="15" customHeight="1" x14ac:dyDescent="0.15"/>
  <cols>
    <col min="1" max="1" width="6.25" style="4" customWidth="1"/>
    <col min="2" max="2" width="35" style="27" customWidth="1"/>
    <col min="3" max="3" width="15" style="26" customWidth="1"/>
    <col min="4" max="4" width="35" style="27" customWidth="1"/>
    <col min="5" max="5" width="15" style="26" customWidth="1"/>
    <col min="6" max="16384" width="9" style="1"/>
  </cols>
  <sheetData>
    <row r="1" spans="1:5" s="9" customFormat="1" ht="37.5" customHeight="1" x14ac:dyDescent="0.15">
      <c r="A1" s="34" t="s">
        <v>157</v>
      </c>
      <c r="B1" s="35"/>
      <c r="C1" s="35"/>
      <c r="D1" s="36"/>
      <c r="E1" s="35"/>
    </row>
    <row r="2" spans="1:5" s="9" customFormat="1" ht="15" customHeight="1" x14ac:dyDescent="0.15">
      <c r="A2" s="37" t="s">
        <v>155</v>
      </c>
      <c r="B2" s="38"/>
      <c r="C2" s="38"/>
      <c r="D2" s="12" t="s">
        <v>61</v>
      </c>
      <c r="E2" s="12" t="s">
        <v>60</v>
      </c>
    </row>
    <row r="3" spans="1:5" s="9" customFormat="1" ht="15" customHeight="1" x14ac:dyDescent="0.15">
      <c r="A3" s="38" t="s">
        <v>59</v>
      </c>
      <c r="B3" s="38" t="s">
        <v>58</v>
      </c>
      <c r="C3" s="38" t="s">
        <v>154</v>
      </c>
      <c r="D3" s="38" t="s">
        <v>57</v>
      </c>
      <c r="E3" s="38"/>
    </row>
    <row r="4" spans="1:5" s="9" customFormat="1" ht="15" customHeight="1" x14ac:dyDescent="0.15">
      <c r="A4" s="38" t="s">
        <v>46</v>
      </c>
      <c r="B4" s="11" t="s">
        <v>51</v>
      </c>
      <c r="C4" s="11" t="s">
        <v>153</v>
      </c>
      <c r="D4" s="11" t="s">
        <v>51</v>
      </c>
      <c r="E4" s="11" t="s">
        <v>153</v>
      </c>
    </row>
    <row r="5" spans="1:5" s="9" customFormat="1" ht="15" customHeight="1" x14ac:dyDescent="0.15">
      <c r="A5" s="11" t="s">
        <v>46</v>
      </c>
      <c r="B5" s="11" t="s">
        <v>45</v>
      </c>
      <c r="C5" s="11" t="s">
        <v>44</v>
      </c>
      <c r="D5" s="11" t="s">
        <v>43</v>
      </c>
      <c r="E5" s="11" t="s">
        <v>42</v>
      </c>
    </row>
    <row r="6" spans="1:5" s="5" customFormat="1" ht="15" customHeight="1" x14ac:dyDescent="0.15">
      <c r="A6" s="8">
        <v>1</v>
      </c>
      <c r="B6" s="29" t="s">
        <v>152</v>
      </c>
      <c r="C6" s="28">
        <v>635800</v>
      </c>
      <c r="D6" s="29" t="s">
        <v>38</v>
      </c>
      <c r="E6" s="28">
        <v>527400</v>
      </c>
    </row>
    <row r="7" spans="1:5" s="5" customFormat="1" ht="15" customHeight="1" x14ac:dyDescent="0.15">
      <c r="A7" s="8">
        <v>2</v>
      </c>
      <c r="B7" s="29" t="s">
        <v>151</v>
      </c>
      <c r="C7" s="28"/>
      <c r="D7" s="29" t="s">
        <v>37</v>
      </c>
      <c r="E7" s="28"/>
    </row>
    <row r="8" spans="1:5" s="5" customFormat="1" ht="15" customHeight="1" x14ac:dyDescent="0.15">
      <c r="A8" s="8">
        <v>3</v>
      </c>
      <c r="B8" s="29" t="s">
        <v>150</v>
      </c>
      <c r="C8" s="28"/>
      <c r="D8" s="29" t="s">
        <v>36</v>
      </c>
      <c r="E8" s="28"/>
    </row>
    <row r="9" spans="1:5" s="5" customFormat="1" ht="15" customHeight="1" x14ac:dyDescent="0.15">
      <c r="A9" s="8">
        <v>4</v>
      </c>
      <c r="B9" s="29" t="s">
        <v>149</v>
      </c>
      <c r="C9" s="28"/>
      <c r="D9" s="29" t="s">
        <v>35</v>
      </c>
      <c r="E9" s="28"/>
    </row>
    <row r="10" spans="1:5" s="5" customFormat="1" ht="15" customHeight="1" x14ac:dyDescent="0.15">
      <c r="A10" s="8">
        <v>5</v>
      </c>
      <c r="B10" s="29" t="s">
        <v>148</v>
      </c>
      <c r="C10" s="28"/>
      <c r="D10" s="29" t="s">
        <v>34</v>
      </c>
      <c r="E10" s="28"/>
    </row>
    <row r="11" spans="1:5" s="5" customFormat="1" ht="15" customHeight="1" x14ac:dyDescent="0.15">
      <c r="A11" s="8">
        <v>6</v>
      </c>
      <c r="B11" s="29" t="s">
        <v>147</v>
      </c>
      <c r="C11" s="28"/>
      <c r="D11" s="29" t="s">
        <v>33</v>
      </c>
      <c r="E11" s="28"/>
    </row>
    <row r="12" spans="1:5" s="5" customFormat="1" ht="15" customHeight="1" x14ac:dyDescent="0.15">
      <c r="A12" s="8">
        <v>7</v>
      </c>
      <c r="B12" s="29" t="s">
        <v>146</v>
      </c>
      <c r="C12" s="28"/>
      <c r="D12" s="29" t="s">
        <v>32</v>
      </c>
      <c r="E12" s="28"/>
    </row>
    <row r="13" spans="1:5" s="5" customFormat="1" ht="15" customHeight="1" x14ac:dyDescent="0.15">
      <c r="A13" s="8">
        <v>8</v>
      </c>
      <c r="B13" s="29" t="s">
        <v>145</v>
      </c>
      <c r="C13" s="28"/>
      <c r="D13" s="29" t="s">
        <v>31</v>
      </c>
      <c r="E13" s="28">
        <v>50300</v>
      </c>
    </row>
    <row r="14" spans="1:5" s="5" customFormat="1" ht="15" customHeight="1" x14ac:dyDescent="0.15">
      <c r="A14" s="8">
        <v>9</v>
      </c>
      <c r="B14" s="29" t="s">
        <v>144</v>
      </c>
      <c r="C14" s="28"/>
      <c r="D14" s="29" t="s">
        <v>30</v>
      </c>
      <c r="E14" s="28"/>
    </row>
    <row r="15" spans="1:5" s="5" customFormat="1" ht="15" customHeight="1" x14ac:dyDescent="0.15">
      <c r="A15" s="8">
        <v>10</v>
      </c>
      <c r="B15" s="29"/>
      <c r="C15" s="28"/>
      <c r="D15" s="29" t="s">
        <v>29</v>
      </c>
      <c r="E15" s="28">
        <v>20400</v>
      </c>
    </row>
    <row r="16" spans="1:5" s="5" customFormat="1" ht="15" customHeight="1" x14ac:dyDescent="0.15">
      <c r="A16" s="8">
        <v>11</v>
      </c>
      <c r="B16" s="29"/>
      <c r="C16" s="28"/>
      <c r="D16" s="29" t="s">
        <v>28</v>
      </c>
      <c r="E16" s="28"/>
    </row>
    <row r="17" spans="1:5" s="5" customFormat="1" ht="15" customHeight="1" x14ac:dyDescent="0.15">
      <c r="A17" s="8">
        <v>12</v>
      </c>
      <c r="B17" s="29"/>
      <c r="C17" s="28"/>
      <c r="D17" s="29" t="s">
        <v>27</v>
      </c>
      <c r="E17" s="28"/>
    </row>
    <row r="18" spans="1:5" s="5" customFormat="1" ht="15" customHeight="1" x14ac:dyDescent="0.15">
      <c r="A18" s="8">
        <v>13</v>
      </c>
      <c r="B18" s="29"/>
      <c r="C18" s="28"/>
      <c r="D18" s="29" t="s">
        <v>26</v>
      </c>
      <c r="E18" s="28"/>
    </row>
    <row r="19" spans="1:5" s="5" customFormat="1" ht="15" customHeight="1" x14ac:dyDescent="0.15">
      <c r="A19" s="8">
        <v>14</v>
      </c>
      <c r="B19" s="29"/>
      <c r="C19" s="28"/>
      <c r="D19" s="29" t="s">
        <v>25</v>
      </c>
      <c r="E19" s="28"/>
    </row>
    <row r="20" spans="1:5" s="5" customFormat="1" ht="15" customHeight="1" x14ac:dyDescent="0.15">
      <c r="A20" s="8">
        <v>15</v>
      </c>
      <c r="B20" s="29"/>
      <c r="C20" s="28"/>
      <c r="D20" s="29" t="s">
        <v>24</v>
      </c>
      <c r="E20" s="28"/>
    </row>
    <row r="21" spans="1:5" s="5" customFormat="1" ht="15" customHeight="1" x14ac:dyDescent="0.15">
      <c r="A21" s="8">
        <v>16</v>
      </c>
      <c r="B21" s="29"/>
      <c r="C21" s="28"/>
      <c r="D21" s="29" t="s">
        <v>23</v>
      </c>
      <c r="E21" s="28"/>
    </row>
    <row r="22" spans="1:5" s="5" customFormat="1" ht="15" customHeight="1" x14ac:dyDescent="0.15">
      <c r="A22" s="8">
        <v>17</v>
      </c>
      <c r="B22" s="29"/>
      <c r="C22" s="28"/>
      <c r="D22" s="29" t="s">
        <v>22</v>
      </c>
      <c r="E22" s="28"/>
    </row>
    <row r="23" spans="1:5" s="5" customFormat="1" ht="15" customHeight="1" x14ac:dyDescent="0.15">
      <c r="A23" s="8">
        <v>18</v>
      </c>
      <c r="B23" s="29"/>
      <c r="C23" s="28"/>
      <c r="D23" s="29" t="s">
        <v>21</v>
      </c>
      <c r="E23" s="28"/>
    </row>
    <row r="24" spans="1:5" s="5" customFormat="1" ht="15" customHeight="1" x14ac:dyDescent="0.15">
      <c r="A24" s="8">
        <v>19</v>
      </c>
      <c r="B24" s="29"/>
      <c r="C24" s="28"/>
      <c r="D24" s="29" t="s">
        <v>20</v>
      </c>
      <c r="E24" s="28"/>
    </row>
    <row r="25" spans="1:5" s="5" customFormat="1" ht="15" customHeight="1" x14ac:dyDescent="0.15">
      <c r="A25" s="8">
        <v>20</v>
      </c>
      <c r="B25" s="29"/>
      <c r="C25" s="28"/>
      <c r="D25" s="29" t="s">
        <v>19</v>
      </c>
      <c r="E25" s="28">
        <v>37700</v>
      </c>
    </row>
    <row r="26" spans="1:5" s="5" customFormat="1" ht="15" customHeight="1" x14ac:dyDescent="0.15">
      <c r="A26" s="8">
        <v>21</v>
      </c>
      <c r="B26" s="29"/>
      <c r="C26" s="28"/>
      <c r="D26" s="29" t="s">
        <v>18</v>
      </c>
      <c r="E26" s="28"/>
    </row>
    <row r="27" spans="1:5" s="5" customFormat="1" ht="15" customHeight="1" x14ac:dyDescent="0.15">
      <c r="A27" s="8">
        <v>22</v>
      </c>
      <c r="B27" s="29"/>
      <c r="C27" s="28"/>
      <c r="D27" s="29" t="s">
        <v>17</v>
      </c>
      <c r="E27" s="28"/>
    </row>
    <row r="28" spans="1:5" s="5" customFormat="1" ht="15" customHeight="1" x14ac:dyDescent="0.15">
      <c r="A28" s="8">
        <v>23</v>
      </c>
      <c r="B28" s="29"/>
      <c r="C28" s="28"/>
      <c r="D28" s="29" t="s">
        <v>16</v>
      </c>
      <c r="E28" s="28"/>
    </row>
    <row r="29" spans="1:5" s="5" customFormat="1" ht="15" customHeight="1" x14ac:dyDescent="0.15">
      <c r="A29" s="8">
        <v>24</v>
      </c>
      <c r="B29" s="29"/>
      <c r="C29" s="28"/>
      <c r="D29" s="29" t="s">
        <v>15</v>
      </c>
      <c r="E29" s="28"/>
    </row>
    <row r="30" spans="1:5" s="5" customFormat="1" ht="15" customHeight="1" x14ac:dyDescent="0.15">
      <c r="A30" s="8">
        <v>25</v>
      </c>
      <c r="B30" s="29"/>
      <c r="C30" s="28"/>
      <c r="D30" s="29" t="s">
        <v>14</v>
      </c>
      <c r="E30" s="28"/>
    </row>
    <row r="31" spans="1:5" s="5" customFormat="1" ht="15" customHeight="1" x14ac:dyDescent="0.15">
      <c r="A31" s="8">
        <v>26</v>
      </c>
      <c r="B31" s="29"/>
      <c r="C31" s="28"/>
      <c r="D31" s="29" t="s">
        <v>13</v>
      </c>
      <c r="E31" s="28"/>
    </row>
    <row r="32" spans="1:5" s="5" customFormat="1" ht="15" customHeight="1" x14ac:dyDescent="0.15">
      <c r="A32" s="8">
        <v>27</v>
      </c>
      <c r="B32" s="29"/>
      <c r="C32" s="28"/>
      <c r="D32" s="29" t="s">
        <v>12</v>
      </c>
      <c r="E32" s="28"/>
    </row>
    <row r="33" spans="1:5" s="5" customFormat="1" ht="15" customHeight="1" x14ac:dyDescent="0.15">
      <c r="A33" s="8">
        <v>28</v>
      </c>
      <c r="B33" s="29"/>
      <c r="C33" s="28"/>
      <c r="D33" s="29" t="s">
        <v>11</v>
      </c>
      <c r="E33" s="28"/>
    </row>
    <row r="34" spans="1:5" s="5" customFormat="1" ht="15" customHeight="1" x14ac:dyDescent="0.15">
      <c r="A34" s="8">
        <v>29</v>
      </c>
      <c r="B34" s="29"/>
      <c r="C34" s="28"/>
      <c r="D34" s="29" t="s">
        <v>10</v>
      </c>
      <c r="E34" s="28"/>
    </row>
    <row r="35" spans="1:5" s="5" customFormat="1" ht="15" customHeight="1" x14ac:dyDescent="0.15">
      <c r="A35" s="8">
        <v>30</v>
      </c>
      <c r="B35" s="29"/>
      <c r="C35" s="28"/>
      <c r="D35" s="29" t="s">
        <v>9</v>
      </c>
      <c r="E35" s="28"/>
    </row>
    <row r="36" spans="1:5" s="5" customFormat="1" ht="15" customHeight="1" x14ac:dyDescent="0.15">
      <c r="A36" s="8">
        <v>31</v>
      </c>
      <c r="B36" s="29" t="s">
        <v>8</v>
      </c>
      <c r="C36" s="28">
        <f>SUM(C6:C35)</f>
        <v>635800</v>
      </c>
      <c r="D36" s="29" t="s">
        <v>7</v>
      </c>
      <c r="E36" s="28">
        <f>SUM(E6:E35)</f>
        <v>635800</v>
      </c>
    </row>
    <row r="37" spans="1:5" s="5" customFormat="1" ht="15" customHeight="1" x14ac:dyDescent="0.15">
      <c r="A37" s="8">
        <v>32</v>
      </c>
      <c r="B37" s="29" t="s">
        <v>143</v>
      </c>
      <c r="C37" s="28"/>
      <c r="D37" s="29" t="s">
        <v>142</v>
      </c>
      <c r="E37" s="28"/>
    </row>
    <row r="38" spans="1:5" s="5" customFormat="1" ht="15" customHeight="1" x14ac:dyDescent="0.15">
      <c r="A38" s="8">
        <v>33</v>
      </c>
      <c r="B38" s="29" t="s">
        <v>1</v>
      </c>
      <c r="C38" s="28">
        <f>C36+C37</f>
        <v>635800</v>
      </c>
      <c r="D38" s="29" t="s">
        <v>0</v>
      </c>
      <c r="E38" s="28">
        <f>E36+E37</f>
        <v>635800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pane ySplit="5" topLeftCell="A6" activePane="bottomLeft" state="frozenSplit"/>
      <selection activeCell="A6" sqref="A6"/>
      <selection pane="bottomLeft" activeCell="E38" sqref="E38"/>
    </sheetView>
  </sheetViews>
  <sheetFormatPr defaultRowHeight="15" customHeight="1" x14ac:dyDescent="0.15"/>
  <cols>
    <col min="1" max="1" width="6.25" style="17" customWidth="1"/>
    <col min="2" max="2" width="13.75" style="16" customWidth="1"/>
    <col min="3" max="3" width="25" style="16" customWidth="1"/>
    <col min="4" max="9" width="12.5" style="15" customWidth="1"/>
    <col min="10" max="10" width="12.625" style="15" customWidth="1"/>
    <col min="11" max="12" width="12.5" style="15" customWidth="1"/>
    <col min="13" max="13" width="12.5" style="14" customWidth="1"/>
    <col min="14" max="16384" width="9" style="13"/>
  </cols>
  <sheetData>
    <row r="1" spans="1:13" s="22" customFormat="1" ht="37.5" customHeight="1" x14ac:dyDescent="0.15">
      <c r="A1" s="39" t="s">
        <v>165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0"/>
      <c r="M1" s="40"/>
    </row>
    <row r="2" spans="1:13" s="22" customFormat="1" ht="15" customHeight="1" x14ac:dyDescent="0.15">
      <c r="A2" s="42" t="s">
        <v>156</v>
      </c>
      <c r="B2" s="40"/>
      <c r="C2" s="40"/>
      <c r="D2" s="40"/>
      <c r="E2" s="40"/>
      <c r="F2" s="40"/>
      <c r="G2" s="43" t="s">
        <v>98</v>
      </c>
      <c r="H2" s="40"/>
      <c r="I2" s="41"/>
      <c r="J2" s="41" t="s">
        <v>61</v>
      </c>
      <c r="K2" s="41"/>
      <c r="L2" s="41" t="s">
        <v>60</v>
      </c>
      <c r="M2" s="40"/>
    </row>
    <row r="3" spans="1:13" s="22" customFormat="1" ht="15" customHeight="1" x14ac:dyDescent="0.15">
      <c r="A3" s="40" t="s">
        <v>59</v>
      </c>
      <c r="B3" s="40" t="s">
        <v>97</v>
      </c>
      <c r="C3" s="40"/>
      <c r="D3" s="40" t="s">
        <v>50</v>
      </c>
      <c r="E3" s="40" t="s">
        <v>96</v>
      </c>
      <c r="F3" s="40"/>
      <c r="G3" s="40"/>
      <c r="H3" s="40"/>
      <c r="I3" s="40"/>
      <c r="J3" s="40"/>
      <c r="K3" s="40"/>
      <c r="L3" s="40"/>
      <c r="M3" s="40" t="s">
        <v>95</v>
      </c>
    </row>
    <row r="4" spans="1:13" s="22" customFormat="1" ht="22.5" customHeight="1" x14ac:dyDescent="0.15">
      <c r="A4" s="40" t="s">
        <v>46</v>
      </c>
      <c r="B4" s="23" t="s">
        <v>94</v>
      </c>
      <c r="C4" s="23" t="s">
        <v>93</v>
      </c>
      <c r="D4" s="40"/>
      <c r="E4" s="23" t="s">
        <v>92</v>
      </c>
      <c r="F4" s="23" t="s">
        <v>91</v>
      </c>
      <c r="G4" s="23" t="s">
        <v>90</v>
      </c>
      <c r="H4" s="23" t="s">
        <v>56</v>
      </c>
      <c r="I4" s="23" t="s">
        <v>55</v>
      </c>
      <c r="J4" s="23" t="s">
        <v>89</v>
      </c>
      <c r="K4" s="23" t="s">
        <v>54</v>
      </c>
      <c r="L4" s="23" t="s">
        <v>53</v>
      </c>
      <c r="M4" s="40"/>
    </row>
    <row r="5" spans="1:13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  <c r="G5" s="23" t="s">
        <v>40</v>
      </c>
      <c r="H5" s="23" t="s">
        <v>39</v>
      </c>
      <c r="I5" s="23" t="s">
        <v>88</v>
      </c>
      <c r="J5" s="23" t="s">
        <v>87</v>
      </c>
      <c r="K5" s="23" t="s">
        <v>86</v>
      </c>
      <c r="L5" s="23" t="s">
        <v>85</v>
      </c>
      <c r="M5" s="23" t="s">
        <v>84</v>
      </c>
    </row>
    <row r="6" spans="1:13" ht="15" customHeight="1" x14ac:dyDescent="0.15">
      <c r="A6" s="21">
        <v>1</v>
      </c>
      <c r="B6" s="20"/>
      <c r="C6" s="20" t="s">
        <v>50</v>
      </c>
      <c r="D6" s="19">
        <f>D7+D10+D13+D16</f>
        <v>635800</v>
      </c>
      <c r="E6" s="19">
        <f t="shared" ref="E6:F6" si="0">E7+E10+E13+E16</f>
        <v>635800</v>
      </c>
      <c r="F6" s="19">
        <f t="shared" si="0"/>
        <v>635800</v>
      </c>
      <c r="G6" s="19"/>
      <c r="H6" s="19"/>
      <c r="I6" s="19"/>
      <c r="J6" s="19"/>
      <c r="K6" s="19"/>
      <c r="L6" s="19"/>
      <c r="M6" s="18"/>
    </row>
    <row r="7" spans="1:13" ht="15" customHeight="1" x14ac:dyDescent="0.15">
      <c r="A7" s="21">
        <v>2</v>
      </c>
      <c r="B7" s="20" t="s">
        <v>83</v>
      </c>
      <c r="C7" s="20" t="s">
        <v>82</v>
      </c>
      <c r="D7" s="19">
        <f>SUM(D8)</f>
        <v>527400</v>
      </c>
      <c r="E7" s="19">
        <f t="shared" ref="E7:F7" si="1">SUM(E8)</f>
        <v>527400</v>
      </c>
      <c r="F7" s="19">
        <f t="shared" si="1"/>
        <v>527400</v>
      </c>
      <c r="G7" s="19"/>
      <c r="H7" s="19"/>
      <c r="I7" s="19"/>
      <c r="J7" s="19"/>
      <c r="K7" s="19"/>
      <c r="L7" s="19"/>
      <c r="M7" s="18"/>
    </row>
    <row r="8" spans="1:13" ht="15" customHeight="1" x14ac:dyDescent="0.15">
      <c r="A8" s="21">
        <v>3</v>
      </c>
      <c r="B8" s="20" t="s">
        <v>81</v>
      </c>
      <c r="C8" s="20" t="s">
        <v>80</v>
      </c>
      <c r="D8" s="19">
        <f>SUM(D9)</f>
        <v>527400</v>
      </c>
      <c r="E8" s="19">
        <f t="shared" ref="E8:F8" si="2">SUM(E9)</f>
        <v>527400</v>
      </c>
      <c r="F8" s="19">
        <f t="shared" si="2"/>
        <v>527400</v>
      </c>
      <c r="G8" s="19"/>
      <c r="H8" s="19"/>
      <c r="I8" s="19"/>
      <c r="J8" s="19"/>
      <c r="K8" s="19"/>
      <c r="L8" s="19"/>
      <c r="M8" s="18"/>
    </row>
    <row r="9" spans="1:13" ht="15" customHeight="1" x14ac:dyDescent="0.15">
      <c r="A9" s="21">
        <v>4</v>
      </c>
      <c r="B9" s="31" t="s">
        <v>166</v>
      </c>
      <c r="C9" s="31" t="s">
        <v>167</v>
      </c>
      <c r="D9" s="19">
        <v>527400</v>
      </c>
      <c r="E9" s="19">
        <v>527400</v>
      </c>
      <c r="F9" s="19">
        <v>527400</v>
      </c>
      <c r="G9" s="19"/>
      <c r="H9" s="19"/>
      <c r="I9" s="19"/>
      <c r="J9" s="19"/>
      <c r="K9" s="19"/>
      <c r="L9" s="19"/>
      <c r="M9" s="18"/>
    </row>
    <row r="10" spans="1:13" ht="15" customHeight="1" x14ac:dyDescent="0.15">
      <c r="A10" s="21">
        <v>5</v>
      </c>
      <c r="B10" s="20" t="s">
        <v>79</v>
      </c>
      <c r="C10" s="20" t="s">
        <v>78</v>
      </c>
      <c r="D10" s="19">
        <v>50300</v>
      </c>
      <c r="E10" s="19">
        <v>50300</v>
      </c>
      <c r="F10" s="19">
        <v>50300</v>
      </c>
      <c r="G10" s="19"/>
      <c r="H10" s="19"/>
      <c r="I10" s="19"/>
      <c r="J10" s="19"/>
      <c r="K10" s="19"/>
      <c r="L10" s="19"/>
      <c r="M10" s="18"/>
    </row>
    <row r="11" spans="1:13" ht="15" customHeight="1" x14ac:dyDescent="0.15">
      <c r="A11" s="21">
        <v>6</v>
      </c>
      <c r="B11" s="20" t="s">
        <v>77</v>
      </c>
      <c r="C11" s="20" t="s">
        <v>76</v>
      </c>
      <c r="D11" s="19">
        <v>50300</v>
      </c>
      <c r="E11" s="19">
        <v>50300</v>
      </c>
      <c r="F11" s="19">
        <v>50300</v>
      </c>
      <c r="G11" s="19"/>
      <c r="H11" s="19"/>
      <c r="I11" s="19"/>
      <c r="J11" s="19"/>
      <c r="K11" s="19"/>
      <c r="L11" s="19"/>
      <c r="M11" s="18"/>
    </row>
    <row r="12" spans="1:13" ht="15" customHeight="1" x14ac:dyDescent="0.15">
      <c r="A12" s="21">
        <v>7</v>
      </c>
      <c r="B12" s="20" t="s">
        <v>75</v>
      </c>
      <c r="C12" s="20" t="s">
        <v>74</v>
      </c>
      <c r="D12" s="19">
        <v>50300</v>
      </c>
      <c r="E12" s="19">
        <v>50300</v>
      </c>
      <c r="F12" s="19">
        <v>50300</v>
      </c>
      <c r="G12" s="19"/>
      <c r="H12" s="19"/>
      <c r="I12" s="19"/>
      <c r="J12" s="19"/>
      <c r="K12" s="19"/>
      <c r="L12" s="19"/>
      <c r="M12" s="18"/>
    </row>
    <row r="13" spans="1:13" ht="15" customHeight="1" x14ac:dyDescent="0.15">
      <c r="A13" s="21">
        <v>8</v>
      </c>
      <c r="B13" s="20" t="s">
        <v>73</v>
      </c>
      <c r="C13" s="20" t="s">
        <v>72</v>
      </c>
      <c r="D13" s="19">
        <v>20400</v>
      </c>
      <c r="E13" s="19">
        <v>20400</v>
      </c>
      <c r="F13" s="19">
        <v>20400</v>
      </c>
      <c r="G13" s="19"/>
      <c r="H13" s="19"/>
      <c r="I13" s="19"/>
      <c r="J13" s="19"/>
      <c r="K13" s="19"/>
      <c r="L13" s="19"/>
      <c r="M13" s="18"/>
    </row>
    <row r="14" spans="1:13" ht="15" customHeight="1" x14ac:dyDescent="0.15">
      <c r="A14" s="21">
        <v>9</v>
      </c>
      <c r="B14" s="20" t="s">
        <v>71</v>
      </c>
      <c r="C14" s="20" t="s">
        <v>70</v>
      </c>
      <c r="D14" s="19">
        <v>20400</v>
      </c>
      <c r="E14" s="19">
        <v>20400</v>
      </c>
      <c r="F14" s="19">
        <v>20400</v>
      </c>
      <c r="G14" s="19"/>
      <c r="H14" s="19"/>
      <c r="I14" s="19"/>
      <c r="J14" s="19"/>
      <c r="K14" s="19"/>
      <c r="L14" s="19"/>
      <c r="M14" s="18"/>
    </row>
    <row r="15" spans="1:13" ht="15" customHeight="1" x14ac:dyDescent="0.15">
      <c r="A15" s="21">
        <v>10</v>
      </c>
      <c r="B15" s="20" t="s">
        <v>69</v>
      </c>
      <c r="C15" s="20" t="s">
        <v>68</v>
      </c>
      <c r="D15" s="19">
        <v>20400</v>
      </c>
      <c r="E15" s="19">
        <v>20400</v>
      </c>
      <c r="F15" s="19">
        <v>20400</v>
      </c>
      <c r="G15" s="19"/>
      <c r="H15" s="19"/>
      <c r="I15" s="19"/>
      <c r="J15" s="19"/>
      <c r="K15" s="19"/>
      <c r="L15" s="19"/>
      <c r="M15" s="18"/>
    </row>
    <row r="16" spans="1:13" ht="15" customHeight="1" x14ac:dyDescent="0.15">
      <c r="A16" s="21">
        <v>11</v>
      </c>
      <c r="B16" s="20" t="s">
        <v>67</v>
      </c>
      <c r="C16" s="20" t="s">
        <v>66</v>
      </c>
      <c r="D16" s="19">
        <v>37700</v>
      </c>
      <c r="E16" s="19">
        <v>37700</v>
      </c>
      <c r="F16" s="19">
        <v>37700</v>
      </c>
      <c r="G16" s="19"/>
      <c r="H16" s="19"/>
      <c r="I16" s="19"/>
      <c r="J16" s="19"/>
      <c r="K16" s="19"/>
      <c r="L16" s="19"/>
      <c r="M16" s="18"/>
    </row>
    <row r="17" spans="1:13" ht="15" customHeight="1" x14ac:dyDescent="0.15">
      <c r="A17" s="21">
        <v>12</v>
      </c>
      <c r="B17" s="20" t="s">
        <v>65</v>
      </c>
      <c r="C17" s="20" t="s">
        <v>64</v>
      </c>
      <c r="D17" s="19">
        <v>37700</v>
      </c>
      <c r="E17" s="19">
        <v>37700</v>
      </c>
      <c r="F17" s="19">
        <v>37700</v>
      </c>
      <c r="G17" s="19"/>
      <c r="H17" s="19"/>
      <c r="I17" s="19"/>
      <c r="J17" s="19"/>
      <c r="K17" s="19"/>
      <c r="L17" s="19"/>
      <c r="M17" s="18"/>
    </row>
    <row r="18" spans="1:13" ht="15" customHeight="1" x14ac:dyDescent="0.15">
      <c r="A18" s="21">
        <v>13</v>
      </c>
      <c r="B18" s="20" t="s">
        <v>63</v>
      </c>
      <c r="C18" s="20" t="s">
        <v>62</v>
      </c>
      <c r="D18" s="19">
        <v>37700</v>
      </c>
      <c r="E18" s="19">
        <v>37700</v>
      </c>
      <c r="F18" s="19">
        <v>37700</v>
      </c>
      <c r="G18" s="19"/>
      <c r="H18" s="19"/>
      <c r="I18" s="19"/>
      <c r="J18" s="19"/>
      <c r="K18" s="19"/>
      <c r="L18" s="19"/>
      <c r="M18" s="18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pane ySplit="5" topLeftCell="A6" activePane="bottomLeft" state="frozenSplit"/>
      <selection activeCell="A6" sqref="A6"/>
      <selection pane="bottomLeft" activeCell="A6" sqref="A6:A18"/>
    </sheetView>
  </sheetViews>
  <sheetFormatPr defaultRowHeight="15" customHeight="1" x14ac:dyDescent="0.15"/>
  <cols>
    <col min="1" max="1" width="6.25" style="17" customWidth="1"/>
    <col min="2" max="2" width="14.375" style="16" customWidth="1"/>
    <col min="3" max="3" width="25" style="16" customWidth="1"/>
    <col min="4" max="9" width="12.5" style="15" customWidth="1"/>
    <col min="10" max="16384" width="9" style="13"/>
  </cols>
  <sheetData>
    <row r="1" spans="1:9" s="22" customFormat="1" ht="37.5" customHeight="1" x14ac:dyDescent="0.15">
      <c r="A1" s="44" t="s">
        <v>164</v>
      </c>
      <c r="B1" s="45"/>
      <c r="C1" s="45"/>
      <c r="D1" s="45"/>
      <c r="E1" s="45"/>
      <c r="F1" s="45"/>
      <c r="G1" s="45"/>
      <c r="H1" s="46"/>
      <c r="I1" s="45"/>
    </row>
    <row r="2" spans="1:9" s="22" customFormat="1" ht="15" customHeight="1" x14ac:dyDescent="0.15">
      <c r="A2" s="42" t="s">
        <v>156</v>
      </c>
      <c r="B2" s="40"/>
      <c r="C2" s="40"/>
      <c r="D2" s="40"/>
      <c r="E2" s="43" t="s">
        <v>98</v>
      </c>
      <c r="F2" s="41" t="s">
        <v>61</v>
      </c>
      <c r="G2" s="40"/>
      <c r="H2" s="41" t="s">
        <v>60</v>
      </c>
      <c r="I2" s="40"/>
    </row>
    <row r="3" spans="1:9" s="22" customFormat="1" ht="15" customHeight="1" x14ac:dyDescent="0.15">
      <c r="A3" s="40" t="s">
        <v>59</v>
      </c>
      <c r="B3" s="40" t="s">
        <v>107</v>
      </c>
      <c r="C3" s="40"/>
      <c r="D3" s="40" t="s">
        <v>7</v>
      </c>
      <c r="E3" s="40" t="s">
        <v>106</v>
      </c>
      <c r="F3" s="40" t="s">
        <v>105</v>
      </c>
      <c r="G3" s="40" t="s">
        <v>104</v>
      </c>
      <c r="H3" s="40" t="s">
        <v>103</v>
      </c>
      <c r="I3" s="40" t="s">
        <v>102</v>
      </c>
    </row>
    <row r="4" spans="1:9" s="22" customFormat="1" ht="15" customHeight="1" x14ac:dyDescent="0.15">
      <c r="A4" s="40" t="s">
        <v>46</v>
      </c>
      <c r="B4" s="23" t="s">
        <v>94</v>
      </c>
      <c r="C4" s="23" t="s">
        <v>93</v>
      </c>
      <c r="D4" s="40"/>
      <c r="E4" s="40" t="s">
        <v>101</v>
      </c>
      <c r="F4" s="40" t="s">
        <v>100</v>
      </c>
      <c r="G4" s="40"/>
      <c r="H4" s="40"/>
      <c r="I4" s="40" t="s">
        <v>99</v>
      </c>
    </row>
    <row r="5" spans="1:9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  <c r="G5" s="23" t="s">
        <v>40</v>
      </c>
      <c r="H5" s="23" t="s">
        <v>39</v>
      </c>
      <c r="I5" s="23" t="s">
        <v>88</v>
      </c>
    </row>
    <row r="6" spans="1:9" ht="15" customHeight="1" x14ac:dyDescent="0.15">
      <c r="A6" s="21">
        <v>1</v>
      </c>
      <c r="B6" s="20"/>
      <c r="C6" s="20" t="s">
        <v>50</v>
      </c>
      <c r="D6" s="19">
        <f>D7+D10+D13+D16</f>
        <v>635800</v>
      </c>
      <c r="E6" s="19">
        <f>E7+E10+E13+E16</f>
        <v>635800</v>
      </c>
      <c r="F6" s="19"/>
      <c r="G6" s="19"/>
      <c r="H6" s="19"/>
      <c r="I6" s="19"/>
    </row>
    <row r="7" spans="1:9" ht="15" customHeight="1" x14ac:dyDescent="0.15">
      <c r="A7" s="21">
        <v>2</v>
      </c>
      <c r="B7" s="20" t="s">
        <v>83</v>
      </c>
      <c r="C7" s="20" t="s">
        <v>82</v>
      </c>
      <c r="D7" s="19">
        <f>SUM(D8)</f>
        <v>527400</v>
      </c>
      <c r="E7" s="19">
        <f t="shared" ref="E7" si="0">SUM(E8)</f>
        <v>527400</v>
      </c>
      <c r="F7" s="19"/>
      <c r="G7" s="19"/>
      <c r="H7" s="19"/>
      <c r="I7" s="19"/>
    </row>
    <row r="8" spans="1:9" ht="15" customHeight="1" x14ac:dyDescent="0.15">
      <c r="A8" s="21">
        <v>3</v>
      </c>
      <c r="B8" s="20" t="s">
        <v>81</v>
      </c>
      <c r="C8" s="20" t="s">
        <v>80</v>
      </c>
      <c r="D8" s="19">
        <f>SUM(D9)</f>
        <v>527400</v>
      </c>
      <c r="E8" s="19">
        <f t="shared" ref="E8" si="1">SUM(E9)</f>
        <v>527400</v>
      </c>
      <c r="F8" s="19"/>
      <c r="G8" s="19"/>
      <c r="H8" s="19"/>
      <c r="I8" s="19"/>
    </row>
    <row r="9" spans="1:9" ht="15" customHeight="1" x14ac:dyDescent="0.15">
      <c r="A9" s="21">
        <v>4</v>
      </c>
      <c r="B9" s="31" t="s">
        <v>166</v>
      </c>
      <c r="C9" s="31" t="s">
        <v>167</v>
      </c>
      <c r="D9" s="19">
        <v>527400</v>
      </c>
      <c r="E9" s="19">
        <v>527400</v>
      </c>
      <c r="F9" s="19"/>
      <c r="G9" s="19"/>
      <c r="H9" s="19"/>
      <c r="I9" s="19"/>
    </row>
    <row r="10" spans="1:9" ht="15" customHeight="1" x14ac:dyDescent="0.15">
      <c r="A10" s="21">
        <v>5</v>
      </c>
      <c r="B10" s="20" t="s">
        <v>79</v>
      </c>
      <c r="C10" s="20" t="s">
        <v>78</v>
      </c>
      <c r="D10" s="19">
        <v>50300</v>
      </c>
      <c r="E10" s="19">
        <v>50300</v>
      </c>
      <c r="F10" s="19"/>
      <c r="G10" s="19"/>
      <c r="H10" s="19"/>
      <c r="I10" s="19"/>
    </row>
    <row r="11" spans="1:9" ht="15" customHeight="1" x14ac:dyDescent="0.15">
      <c r="A11" s="21">
        <v>6</v>
      </c>
      <c r="B11" s="20" t="s">
        <v>77</v>
      </c>
      <c r="C11" s="20" t="s">
        <v>76</v>
      </c>
      <c r="D11" s="19">
        <v>50300</v>
      </c>
      <c r="E11" s="19">
        <v>50300</v>
      </c>
      <c r="F11" s="19"/>
      <c r="G11" s="19"/>
      <c r="H11" s="19"/>
      <c r="I11" s="19"/>
    </row>
    <row r="12" spans="1:9" ht="15" customHeight="1" x14ac:dyDescent="0.15">
      <c r="A12" s="21">
        <v>7</v>
      </c>
      <c r="B12" s="20" t="s">
        <v>75</v>
      </c>
      <c r="C12" s="20" t="s">
        <v>74</v>
      </c>
      <c r="D12" s="19">
        <v>50300</v>
      </c>
      <c r="E12" s="19">
        <v>50300</v>
      </c>
      <c r="F12" s="19"/>
      <c r="G12" s="19"/>
      <c r="H12" s="19"/>
      <c r="I12" s="19"/>
    </row>
    <row r="13" spans="1:9" ht="15" customHeight="1" x14ac:dyDescent="0.15">
      <c r="A13" s="21">
        <v>8</v>
      </c>
      <c r="B13" s="20" t="s">
        <v>73</v>
      </c>
      <c r="C13" s="20" t="s">
        <v>72</v>
      </c>
      <c r="D13" s="19">
        <v>20400</v>
      </c>
      <c r="E13" s="19">
        <v>20400</v>
      </c>
      <c r="F13" s="19"/>
      <c r="G13" s="19"/>
      <c r="H13" s="19"/>
      <c r="I13" s="19"/>
    </row>
    <row r="14" spans="1:9" ht="15" customHeight="1" x14ac:dyDescent="0.15">
      <c r="A14" s="21">
        <v>9</v>
      </c>
      <c r="B14" s="20" t="s">
        <v>71</v>
      </c>
      <c r="C14" s="20" t="s">
        <v>70</v>
      </c>
      <c r="D14" s="19">
        <v>20400</v>
      </c>
      <c r="E14" s="19">
        <v>20400</v>
      </c>
      <c r="F14" s="19"/>
      <c r="G14" s="19"/>
      <c r="H14" s="19"/>
      <c r="I14" s="19"/>
    </row>
    <row r="15" spans="1:9" ht="15" customHeight="1" x14ac:dyDescent="0.15">
      <c r="A15" s="21">
        <v>10</v>
      </c>
      <c r="B15" s="20" t="s">
        <v>69</v>
      </c>
      <c r="C15" s="20" t="s">
        <v>68</v>
      </c>
      <c r="D15" s="19">
        <v>20400</v>
      </c>
      <c r="E15" s="19">
        <v>20400</v>
      </c>
      <c r="F15" s="19"/>
      <c r="G15" s="19"/>
      <c r="H15" s="19"/>
      <c r="I15" s="19"/>
    </row>
    <row r="16" spans="1:9" ht="15" customHeight="1" x14ac:dyDescent="0.15">
      <c r="A16" s="21">
        <v>11</v>
      </c>
      <c r="B16" s="20" t="s">
        <v>67</v>
      </c>
      <c r="C16" s="20" t="s">
        <v>66</v>
      </c>
      <c r="D16" s="19">
        <v>37700</v>
      </c>
      <c r="E16" s="19">
        <v>37700</v>
      </c>
      <c r="F16" s="19"/>
      <c r="G16" s="19"/>
      <c r="H16" s="19"/>
      <c r="I16" s="19"/>
    </row>
    <row r="17" spans="1:9" ht="15" customHeight="1" x14ac:dyDescent="0.15">
      <c r="A17" s="21">
        <v>12</v>
      </c>
      <c r="B17" s="20" t="s">
        <v>65</v>
      </c>
      <c r="C17" s="20" t="s">
        <v>64</v>
      </c>
      <c r="D17" s="19">
        <v>37700</v>
      </c>
      <c r="E17" s="19">
        <v>37700</v>
      </c>
      <c r="F17" s="19"/>
      <c r="G17" s="19"/>
      <c r="H17" s="19"/>
      <c r="I17" s="19"/>
    </row>
    <row r="18" spans="1:9" ht="15" customHeight="1" x14ac:dyDescent="0.15">
      <c r="A18" s="21">
        <v>13</v>
      </c>
      <c r="B18" s="20" t="s">
        <v>63</v>
      </c>
      <c r="C18" s="20" t="s">
        <v>62</v>
      </c>
      <c r="D18" s="19">
        <v>37700</v>
      </c>
      <c r="E18" s="19">
        <v>37700</v>
      </c>
      <c r="F18" s="19"/>
      <c r="G18" s="19"/>
      <c r="H18" s="19"/>
      <c r="I18" s="19"/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ySplit="5" topLeftCell="A6" activePane="bottomLeft" state="frozenSplit"/>
      <selection activeCell="A6" sqref="A6"/>
      <selection pane="bottomLeft" activeCell="J36" sqref="J36"/>
    </sheetView>
  </sheetViews>
  <sheetFormatPr defaultRowHeight="15" customHeight="1" x14ac:dyDescent="0.15"/>
  <cols>
    <col min="1" max="1" width="6.25" style="4" customWidth="1"/>
    <col min="2" max="2" width="32.5" style="3" customWidth="1"/>
    <col min="3" max="3" width="12.5" style="2" customWidth="1"/>
    <col min="4" max="4" width="32.5" style="3" customWidth="1"/>
    <col min="5" max="8" width="12.5" style="2" customWidth="1"/>
    <col min="9" max="16384" width="9" style="1"/>
  </cols>
  <sheetData>
    <row r="1" spans="1:8" s="9" customFormat="1" ht="37.5" customHeight="1" x14ac:dyDescent="0.15">
      <c r="A1" s="34" t="s">
        <v>163</v>
      </c>
      <c r="B1" s="35"/>
      <c r="C1" s="35"/>
      <c r="D1" s="35"/>
      <c r="E1" s="35"/>
      <c r="F1" s="35"/>
      <c r="G1" s="36"/>
      <c r="H1" s="35"/>
    </row>
    <row r="2" spans="1:8" s="9" customFormat="1" ht="15" customHeight="1" x14ac:dyDescent="0.15">
      <c r="A2" s="37" t="s">
        <v>156</v>
      </c>
      <c r="B2" s="38"/>
      <c r="C2" s="38"/>
      <c r="D2" s="38"/>
      <c r="E2" s="47" t="s">
        <v>61</v>
      </c>
      <c r="F2" s="38"/>
      <c r="G2" s="47" t="s">
        <v>60</v>
      </c>
      <c r="H2" s="38"/>
    </row>
    <row r="3" spans="1:8" s="9" customFormat="1" ht="15" customHeight="1" x14ac:dyDescent="0.15">
      <c r="A3" s="38" t="s">
        <v>59</v>
      </c>
      <c r="B3" s="38" t="s">
        <v>58</v>
      </c>
      <c r="C3" s="38"/>
      <c r="D3" s="38" t="s">
        <v>57</v>
      </c>
      <c r="E3" s="38" t="s">
        <v>56</v>
      </c>
      <c r="F3" s="38" t="s">
        <v>55</v>
      </c>
      <c r="G3" s="38" t="s">
        <v>54</v>
      </c>
      <c r="H3" s="38" t="s">
        <v>53</v>
      </c>
    </row>
    <row r="4" spans="1:8" s="9" customFormat="1" ht="30" customHeight="1" x14ac:dyDescent="0.15">
      <c r="A4" s="38" t="s">
        <v>46</v>
      </c>
      <c r="B4" s="10" t="s">
        <v>51</v>
      </c>
      <c r="C4" s="10" t="s">
        <v>52</v>
      </c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</row>
    <row r="5" spans="1:8" s="9" customFormat="1" ht="15" customHeight="1" x14ac:dyDescent="0.15">
      <c r="A5" s="10" t="s">
        <v>46</v>
      </c>
      <c r="B5" s="10" t="s">
        <v>45</v>
      </c>
      <c r="C5" s="10" t="s">
        <v>44</v>
      </c>
      <c r="D5" s="10" t="s">
        <v>43</v>
      </c>
      <c r="E5" s="10" t="s">
        <v>42</v>
      </c>
      <c r="F5" s="10" t="s">
        <v>41</v>
      </c>
      <c r="G5" s="10" t="s">
        <v>40</v>
      </c>
      <c r="H5" s="10" t="s">
        <v>39</v>
      </c>
    </row>
    <row r="6" spans="1:8" s="5" customFormat="1" ht="15" customHeight="1" x14ac:dyDescent="0.15">
      <c r="A6" s="8">
        <v>1</v>
      </c>
      <c r="B6" s="7" t="s">
        <v>4</v>
      </c>
      <c r="C6" s="6">
        <v>635800</v>
      </c>
      <c r="D6" s="7" t="s">
        <v>38</v>
      </c>
      <c r="E6" s="6">
        <f>SUM(F6:H6)</f>
        <v>527400</v>
      </c>
      <c r="F6" s="6">
        <v>527400</v>
      </c>
      <c r="G6" s="6"/>
      <c r="H6" s="6"/>
    </row>
    <row r="7" spans="1:8" s="5" customFormat="1" ht="15" customHeight="1" x14ac:dyDescent="0.15">
      <c r="A7" s="8">
        <v>2</v>
      </c>
      <c r="B7" s="7" t="s">
        <v>3</v>
      </c>
      <c r="C7" s="6"/>
      <c r="D7" s="7" t="s">
        <v>37</v>
      </c>
      <c r="E7" s="6"/>
      <c r="F7" s="6"/>
      <c r="G7" s="6"/>
      <c r="H7" s="6"/>
    </row>
    <row r="8" spans="1:8" s="5" customFormat="1" ht="15" customHeight="1" x14ac:dyDescent="0.15">
      <c r="A8" s="8">
        <v>3</v>
      </c>
      <c r="B8" s="7" t="s">
        <v>2</v>
      </c>
      <c r="C8" s="6"/>
      <c r="D8" s="7" t="s">
        <v>36</v>
      </c>
      <c r="E8" s="6"/>
      <c r="F8" s="6"/>
      <c r="G8" s="6"/>
      <c r="H8" s="6"/>
    </row>
    <row r="9" spans="1:8" s="5" customFormat="1" ht="15" customHeight="1" x14ac:dyDescent="0.15">
      <c r="A9" s="8">
        <v>4</v>
      </c>
      <c r="B9" s="7"/>
      <c r="C9" s="6"/>
      <c r="D9" s="7" t="s">
        <v>35</v>
      </c>
      <c r="E9" s="6"/>
      <c r="F9" s="6"/>
      <c r="G9" s="6"/>
      <c r="H9" s="6"/>
    </row>
    <row r="10" spans="1:8" s="5" customFormat="1" ht="15" customHeight="1" x14ac:dyDescent="0.15">
      <c r="A10" s="8">
        <v>5</v>
      </c>
      <c r="B10" s="7"/>
      <c r="C10" s="6"/>
      <c r="D10" s="7" t="s">
        <v>34</v>
      </c>
      <c r="E10" s="6"/>
      <c r="F10" s="6"/>
      <c r="G10" s="6"/>
      <c r="H10" s="6"/>
    </row>
    <row r="11" spans="1:8" s="5" customFormat="1" ht="15" customHeight="1" x14ac:dyDescent="0.15">
      <c r="A11" s="8">
        <v>6</v>
      </c>
      <c r="B11" s="7"/>
      <c r="C11" s="6"/>
      <c r="D11" s="7" t="s">
        <v>33</v>
      </c>
      <c r="E11" s="6"/>
      <c r="F11" s="6"/>
      <c r="G11" s="6"/>
      <c r="H11" s="6"/>
    </row>
    <row r="12" spans="1:8" s="5" customFormat="1" ht="15" customHeight="1" x14ac:dyDescent="0.15">
      <c r="A12" s="8">
        <v>7</v>
      </c>
      <c r="B12" s="7"/>
      <c r="C12" s="6"/>
      <c r="D12" s="7" t="s">
        <v>32</v>
      </c>
      <c r="E12" s="6"/>
      <c r="F12" s="6"/>
      <c r="G12" s="6"/>
      <c r="H12" s="6"/>
    </row>
    <row r="13" spans="1:8" s="5" customFormat="1" ht="15" customHeight="1" x14ac:dyDescent="0.15">
      <c r="A13" s="8">
        <v>8</v>
      </c>
      <c r="B13" s="7"/>
      <c r="C13" s="6"/>
      <c r="D13" s="7" t="s">
        <v>31</v>
      </c>
      <c r="E13" s="6">
        <f t="shared" ref="E13:E25" si="0">SUM(F13:H13)</f>
        <v>50300</v>
      </c>
      <c r="F13" s="6">
        <v>50300</v>
      </c>
      <c r="G13" s="6"/>
      <c r="H13" s="6"/>
    </row>
    <row r="14" spans="1:8" s="5" customFormat="1" ht="15" customHeight="1" x14ac:dyDescent="0.15">
      <c r="A14" s="8">
        <v>9</v>
      </c>
      <c r="B14" s="7"/>
      <c r="C14" s="6"/>
      <c r="D14" s="7" t="s">
        <v>30</v>
      </c>
      <c r="E14" s="6"/>
      <c r="F14" s="6"/>
      <c r="G14" s="6"/>
      <c r="H14" s="6"/>
    </row>
    <row r="15" spans="1:8" s="5" customFormat="1" ht="15" customHeight="1" x14ac:dyDescent="0.15">
      <c r="A15" s="8">
        <v>10</v>
      </c>
      <c r="B15" s="7"/>
      <c r="C15" s="6"/>
      <c r="D15" s="7" t="s">
        <v>29</v>
      </c>
      <c r="E15" s="6">
        <f t="shared" si="0"/>
        <v>20400</v>
      </c>
      <c r="F15" s="6">
        <v>20400</v>
      </c>
      <c r="G15" s="6"/>
      <c r="H15" s="6"/>
    </row>
    <row r="16" spans="1:8" s="5" customFormat="1" ht="15" customHeight="1" x14ac:dyDescent="0.15">
      <c r="A16" s="8">
        <v>11</v>
      </c>
      <c r="B16" s="7"/>
      <c r="C16" s="6"/>
      <c r="D16" s="7" t="s">
        <v>28</v>
      </c>
      <c r="E16" s="6"/>
      <c r="F16" s="6"/>
      <c r="G16" s="6"/>
      <c r="H16" s="6"/>
    </row>
    <row r="17" spans="1:8" s="5" customFormat="1" ht="15" customHeight="1" x14ac:dyDescent="0.15">
      <c r="A17" s="8">
        <v>12</v>
      </c>
      <c r="B17" s="7"/>
      <c r="C17" s="6"/>
      <c r="D17" s="7" t="s">
        <v>27</v>
      </c>
      <c r="E17" s="6"/>
      <c r="F17" s="6"/>
      <c r="G17" s="6"/>
      <c r="H17" s="6"/>
    </row>
    <row r="18" spans="1:8" s="5" customFormat="1" ht="15" customHeight="1" x14ac:dyDescent="0.15">
      <c r="A18" s="8">
        <v>13</v>
      </c>
      <c r="B18" s="7"/>
      <c r="C18" s="6"/>
      <c r="D18" s="7" t="s">
        <v>26</v>
      </c>
      <c r="E18" s="6"/>
      <c r="F18" s="6"/>
      <c r="G18" s="6"/>
      <c r="H18" s="6"/>
    </row>
    <row r="19" spans="1:8" s="5" customFormat="1" ht="15" customHeight="1" x14ac:dyDescent="0.15">
      <c r="A19" s="8">
        <v>14</v>
      </c>
      <c r="B19" s="7"/>
      <c r="C19" s="6"/>
      <c r="D19" s="7" t="s">
        <v>25</v>
      </c>
      <c r="E19" s="6"/>
      <c r="F19" s="6"/>
      <c r="G19" s="6"/>
      <c r="H19" s="6"/>
    </row>
    <row r="20" spans="1:8" s="5" customFormat="1" ht="15" customHeight="1" x14ac:dyDescent="0.15">
      <c r="A20" s="8">
        <v>15</v>
      </c>
      <c r="B20" s="7"/>
      <c r="C20" s="6"/>
      <c r="D20" s="7" t="s">
        <v>24</v>
      </c>
      <c r="E20" s="6"/>
      <c r="F20" s="6"/>
      <c r="G20" s="6"/>
      <c r="H20" s="6"/>
    </row>
    <row r="21" spans="1:8" s="5" customFormat="1" ht="15" customHeight="1" x14ac:dyDescent="0.15">
      <c r="A21" s="8">
        <v>16</v>
      </c>
      <c r="B21" s="7"/>
      <c r="C21" s="6"/>
      <c r="D21" s="7" t="s">
        <v>23</v>
      </c>
      <c r="E21" s="6"/>
      <c r="F21" s="6"/>
      <c r="G21" s="6"/>
      <c r="H21" s="6"/>
    </row>
    <row r="22" spans="1:8" s="5" customFormat="1" ht="15" customHeight="1" x14ac:dyDescent="0.15">
      <c r="A22" s="8">
        <v>17</v>
      </c>
      <c r="B22" s="7"/>
      <c r="C22" s="6"/>
      <c r="D22" s="7" t="s">
        <v>22</v>
      </c>
      <c r="E22" s="6"/>
      <c r="F22" s="6"/>
      <c r="G22" s="6"/>
      <c r="H22" s="6"/>
    </row>
    <row r="23" spans="1:8" s="5" customFormat="1" ht="15" customHeight="1" x14ac:dyDescent="0.15">
      <c r="A23" s="8">
        <v>18</v>
      </c>
      <c r="B23" s="7"/>
      <c r="C23" s="6"/>
      <c r="D23" s="7" t="s">
        <v>21</v>
      </c>
      <c r="E23" s="6"/>
      <c r="F23" s="6"/>
      <c r="G23" s="6"/>
      <c r="H23" s="6"/>
    </row>
    <row r="24" spans="1:8" s="5" customFormat="1" ht="15" customHeight="1" x14ac:dyDescent="0.15">
      <c r="A24" s="8">
        <v>19</v>
      </c>
      <c r="B24" s="7"/>
      <c r="C24" s="6"/>
      <c r="D24" s="7" t="s">
        <v>20</v>
      </c>
      <c r="E24" s="6"/>
      <c r="F24" s="6"/>
      <c r="G24" s="6"/>
      <c r="H24" s="6"/>
    </row>
    <row r="25" spans="1:8" s="5" customFormat="1" ht="15" customHeight="1" x14ac:dyDescent="0.15">
      <c r="A25" s="8">
        <v>20</v>
      </c>
      <c r="B25" s="7"/>
      <c r="C25" s="6"/>
      <c r="D25" s="7" t="s">
        <v>19</v>
      </c>
      <c r="E25" s="6">
        <f t="shared" si="0"/>
        <v>37700</v>
      </c>
      <c r="F25" s="6">
        <v>37700</v>
      </c>
      <c r="G25" s="6"/>
      <c r="H25" s="6"/>
    </row>
    <row r="26" spans="1:8" s="5" customFormat="1" ht="15" customHeight="1" x14ac:dyDescent="0.15">
      <c r="A26" s="8">
        <v>21</v>
      </c>
      <c r="B26" s="7"/>
      <c r="C26" s="6"/>
      <c r="D26" s="7" t="s">
        <v>18</v>
      </c>
      <c r="E26" s="6"/>
      <c r="F26" s="6"/>
      <c r="G26" s="6"/>
      <c r="H26" s="6"/>
    </row>
    <row r="27" spans="1:8" s="5" customFormat="1" ht="15" customHeight="1" x14ac:dyDescent="0.15">
      <c r="A27" s="8">
        <v>22</v>
      </c>
      <c r="B27" s="7"/>
      <c r="C27" s="6"/>
      <c r="D27" s="7" t="s">
        <v>17</v>
      </c>
      <c r="E27" s="6"/>
      <c r="F27" s="6"/>
      <c r="G27" s="6"/>
      <c r="H27" s="6"/>
    </row>
    <row r="28" spans="1:8" s="5" customFormat="1" ht="15" customHeight="1" x14ac:dyDescent="0.15">
      <c r="A28" s="8">
        <v>23</v>
      </c>
      <c r="B28" s="7"/>
      <c r="C28" s="6"/>
      <c r="D28" s="7" t="s">
        <v>16</v>
      </c>
      <c r="E28" s="6"/>
      <c r="F28" s="6"/>
      <c r="G28" s="6"/>
      <c r="H28" s="6"/>
    </row>
    <row r="29" spans="1:8" s="5" customFormat="1" ht="15" customHeight="1" x14ac:dyDescent="0.15">
      <c r="A29" s="8">
        <v>24</v>
      </c>
      <c r="B29" s="7"/>
      <c r="C29" s="6"/>
      <c r="D29" s="7" t="s">
        <v>15</v>
      </c>
      <c r="E29" s="6"/>
      <c r="F29" s="6"/>
      <c r="G29" s="6"/>
      <c r="H29" s="6"/>
    </row>
    <row r="30" spans="1:8" s="5" customFormat="1" ht="15" customHeight="1" x14ac:dyDescent="0.15">
      <c r="A30" s="8">
        <v>25</v>
      </c>
      <c r="B30" s="7"/>
      <c r="C30" s="6"/>
      <c r="D30" s="7" t="s">
        <v>14</v>
      </c>
      <c r="E30" s="6"/>
      <c r="F30" s="6"/>
      <c r="G30" s="6"/>
      <c r="H30" s="6"/>
    </row>
    <row r="31" spans="1:8" s="5" customFormat="1" ht="15" customHeight="1" x14ac:dyDescent="0.15">
      <c r="A31" s="8">
        <v>26</v>
      </c>
      <c r="B31" s="7"/>
      <c r="C31" s="6"/>
      <c r="D31" s="7" t="s">
        <v>13</v>
      </c>
      <c r="E31" s="6"/>
      <c r="F31" s="6"/>
      <c r="G31" s="6"/>
      <c r="H31" s="6"/>
    </row>
    <row r="32" spans="1:8" s="5" customFormat="1" ht="15" customHeight="1" x14ac:dyDescent="0.15">
      <c r="A32" s="8">
        <v>27</v>
      </c>
      <c r="B32" s="7"/>
      <c r="C32" s="6"/>
      <c r="D32" s="7" t="s">
        <v>12</v>
      </c>
      <c r="E32" s="6"/>
      <c r="F32" s="6"/>
      <c r="G32" s="6"/>
      <c r="H32" s="6"/>
    </row>
    <row r="33" spans="1:8" s="5" customFormat="1" ht="15" customHeight="1" x14ac:dyDescent="0.15">
      <c r="A33" s="8">
        <v>28</v>
      </c>
      <c r="B33" s="7"/>
      <c r="C33" s="6"/>
      <c r="D33" s="7" t="s">
        <v>11</v>
      </c>
      <c r="E33" s="6"/>
      <c r="F33" s="6"/>
      <c r="G33" s="6"/>
      <c r="H33" s="6"/>
    </row>
    <row r="34" spans="1:8" s="5" customFormat="1" ht="15" customHeight="1" x14ac:dyDescent="0.15">
      <c r="A34" s="8">
        <v>29</v>
      </c>
      <c r="B34" s="7"/>
      <c r="C34" s="6"/>
      <c r="D34" s="7" t="s">
        <v>10</v>
      </c>
      <c r="E34" s="6"/>
      <c r="F34" s="6"/>
      <c r="G34" s="6"/>
      <c r="H34" s="6"/>
    </row>
    <row r="35" spans="1:8" s="5" customFormat="1" ht="15" customHeight="1" x14ac:dyDescent="0.15">
      <c r="A35" s="8">
        <v>30</v>
      </c>
      <c r="B35" s="7"/>
      <c r="C35" s="6"/>
      <c r="D35" s="7" t="s">
        <v>9</v>
      </c>
      <c r="E35" s="6"/>
      <c r="F35" s="6"/>
      <c r="G35" s="6"/>
      <c r="H35" s="6"/>
    </row>
    <row r="36" spans="1:8" s="5" customFormat="1" ht="15" customHeight="1" x14ac:dyDescent="0.15">
      <c r="A36" s="8">
        <v>31</v>
      </c>
      <c r="B36" s="7" t="s">
        <v>8</v>
      </c>
      <c r="C36" s="6">
        <f>SUM(C6:C35)</f>
        <v>635800</v>
      </c>
      <c r="D36" s="7" t="s">
        <v>7</v>
      </c>
      <c r="E36" s="6">
        <f>SUM(E6:E35)</f>
        <v>635800</v>
      </c>
      <c r="F36" s="6">
        <f>SUM(F6:F35)</f>
        <v>635800</v>
      </c>
      <c r="G36" s="6"/>
      <c r="H36" s="6"/>
    </row>
    <row r="37" spans="1:8" s="5" customFormat="1" ht="15" customHeight="1" x14ac:dyDescent="0.15">
      <c r="A37" s="8">
        <v>32</v>
      </c>
      <c r="B37" s="7" t="s">
        <v>6</v>
      </c>
      <c r="C37" s="6"/>
      <c r="D37" s="7" t="s">
        <v>5</v>
      </c>
      <c r="E37" s="6"/>
      <c r="F37" s="6"/>
      <c r="G37" s="6"/>
      <c r="H37" s="6"/>
    </row>
    <row r="38" spans="1:8" s="5" customFormat="1" ht="15" customHeight="1" x14ac:dyDescent="0.15">
      <c r="A38" s="8">
        <v>33</v>
      </c>
      <c r="B38" s="7" t="s">
        <v>4</v>
      </c>
      <c r="C38" s="6"/>
      <c r="D38" s="7"/>
      <c r="E38" s="6"/>
      <c r="F38" s="6"/>
      <c r="G38" s="6"/>
      <c r="H38" s="6"/>
    </row>
    <row r="39" spans="1:8" s="5" customFormat="1" ht="15" customHeight="1" x14ac:dyDescent="0.15">
      <c r="A39" s="8">
        <v>34</v>
      </c>
      <c r="B39" s="7" t="s">
        <v>3</v>
      </c>
      <c r="C39" s="6"/>
      <c r="D39" s="7"/>
      <c r="E39" s="6"/>
      <c r="F39" s="6"/>
      <c r="G39" s="6"/>
      <c r="H39" s="6"/>
    </row>
    <row r="40" spans="1:8" s="5" customFormat="1" ht="15" customHeight="1" x14ac:dyDescent="0.15">
      <c r="A40" s="8">
        <v>35</v>
      </c>
      <c r="B40" s="7" t="s">
        <v>2</v>
      </c>
      <c r="C40" s="6"/>
      <c r="D40" s="7"/>
      <c r="E40" s="6"/>
      <c r="F40" s="6"/>
      <c r="G40" s="6"/>
      <c r="H40" s="6"/>
    </row>
    <row r="41" spans="1:8" s="5" customFormat="1" ht="15" customHeight="1" x14ac:dyDescent="0.15">
      <c r="A41" s="8">
        <v>36</v>
      </c>
      <c r="B41" s="7" t="s">
        <v>1</v>
      </c>
      <c r="C41" s="6">
        <f>C36+C37</f>
        <v>635800</v>
      </c>
      <c r="D41" s="7" t="s">
        <v>0</v>
      </c>
      <c r="E41" s="6">
        <f>E36+E37</f>
        <v>635800</v>
      </c>
      <c r="F41" s="6">
        <f>F36+F37</f>
        <v>635800</v>
      </c>
      <c r="G41" s="6"/>
      <c r="H41" s="6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ySplit="5" topLeftCell="A6" activePane="bottomLeft" state="frozenSplit"/>
      <selection activeCell="B6" sqref="B6"/>
      <selection pane="bottomLeft" activeCell="G9" sqref="G9"/>
    </sheetView>
  </sheetViews>
  <sheetFormatPr defaultRowHeight="15" customHeight="1" x14ac:dyDescent="0.15"/>
  <cols>
    <col min="1" max="1" width="6.25" style="17" customWidth="1"/>
    <col min="2" max="2" width="14.375" style="16" customWidth="1"/>
    <col min="3" max="3" width="25" style="16" customWidth="1"/>
    <col min="4" max="4" width="20" style="15" customWidth="1"/>
    <col min="5" max="7" width="10" style="15" customWidth="1"/>
    <col min="8" max="8" width="20" style="15" customWidth="1"/>
    <col min="9" max="16384" width="9" style="13"/>
  </cols>
  <sheetData>
    <row r="1" spans="1:8" s="22" customFormat="1" ht="37.5" customHeight="1" x14ac:dyDescent="0.15">
      <c r="A1" s="44" t="s">
        <v>162</v>
      </c>
      <c r="B1" s="45"/>
      <c r="C1" s="45"/>
      <c r="D1" s="45"/>
      <c r="E1" s="46"/>
      <c r="F1" s="45"/>
      <c r="G1" s="45"/>
      <c r="H1" s="45"/>
    </row>
    <row r="2" spans="1:8" s="22" customFormat="1" ht="15" customHeight="1" x14ac:dyDescent="0.15">
      <c r="A2" s="42" t="s">
        <v>156</v>
      </c>
      <c r="B2" s="40"/>
      <c r="C2" s="40"/>
      <c r="D2" s="40"/>
      <c r="E2" s="43"/>
      <c r="F2" s="41" t="s">
        <v>61</v>
      </c>
      <c r="G2" s="40"/>
      <c r="H2" s="24" t="s">
        <v>60</v>
      </c>
    </row>
    <row r="3" spans="1:8" s="22" customFormat="1" ht="15" customHeight="1" x14ac:dyDescent="0.15">
      <c r="A3" s="40" t="s">
        <v>59</v>
      </c>
      <c r="B3" s="40" t="s">
        <v>107</v>
      </c>
      <c r="C3" s="40"/>
      <c r="D3" s="40" t="s">
        <v>50</v>
      </c>
      <c r="E3" s="40" t="s">
        <v>106</v>
      </c>
      <c r="F3" s="40"/>
      <c r="G3" s="40"/>
      <c r="H3" s="40" t="s">
        <v>105</v>
      </c>
    </row>
    <row r="4" spans="1:8" s="22" customFormat="1" ht="15" customHeight="1" x14ac:dyDescent="0.15">
      <c r="A4" s="40" t="s">
        <v>46</v>
      </c>
      <c r="B4" s="23" t="s">
        <v>94</v>
      </c>
      <c r="C4" s="23" t="s">
        <v>93</v>
      </c>
      <c r="D4" s="40"/>
      <c r="E4" s="23" t="s">
        <v>92</v>
      </c>
      <c r="F4" s="23" t="s">
        <v>109</v>
      </c>
      <c r="G4" s="23" t="s">
        <v>108</v>
      </c>
      <c r="H4" s="40" t="s">
        <v>99</v>
      </c>
    </row>
    <row r="5" spans="1:8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  <c r="G5" s="23" t="s">
        <v>40</v>
      </c>
      <c r="H5" s="23" t="s">
        <v>39</v>
      </c>
    </row>
    <row r="6" spans="1:8" ht="15" customHeight="1" x14ac:dyDescent="0.15">
      <c r="A6" s="21">
        <v>1</v>
      </c>
      <c r="B6" s="20"/>
      <c r="C6" s="20" t="s">
        <v>50</v>
      </c>
      <c r="D6" s="19">
        <f>E6+H6</f>
        <v>635800</v>
      </c>
      <c r="E6" s="19">
        <f>E7+E10+E13+E16</f>
        <v>635800</v>
      </c>
      <c r="F6" s="19">
        <f t="shared" ref="F6:G6" si="0">F7+F10+F13+F16</f>
        <v>607500</v>
      </c>
      <c r="G6" s="19">
        <f t="shared" si="0"/>
        <v>28300</v>
      </c>
      <c r="H6" s="19"/>
    </row>
    <row r="7" spans="1:8" ht="15" customHeight="1" x14ac:dyDescent="0.15">
      <c r="A7" s="21">
        <v>2</v>
      </c>
      <c r="B7" s="20" t="s">
        <v>83</v>
      </c>
      <c r="C7" s="20" t="s">
        <v>82</v>
      </c>
      <c r="D7" s="19">
        <f t="shared" ref="D7:D18" si="1">E7+H7</f>
        <v>527400</v>
      </c>
      <c r="E7" s="19">
        <f t="shared" ref="E7:E8" si="2">SUM(F7:G7)</f>
        <v>527400</v>
      </c>
      <c r="F7" s="19">
        <v>499100</v>
      </c>
      <c r="G7" s="19">
        <v>28300</v>
      </c>
      <c r="H7" s="19"/>
    </row>
    <row r="8" spans="1:8" ht="15" customHeight="1" x14ac:dyDescent="0.15">
      <c r="A8" s="21">
        <v>3</v>
      </c>
      <c r="B8" s="20" t="s">
        <v>81</v>
      </c>
      <c r="C8" s="20" t="s">
        <v>80</v>
      </c>
      <c r="D8" s="19">
        <f t="shared" si="1"/>
        <v>527400</v>
      </c>
      <c r="E8" s="19">
        <f t="shared" si="2"/>
        <v>527400</v>
      </c>
      <c r="F8" s="19">
        <v>499100</v>
      </c>
      <c r="G8" s="19">
        <v>28300</v>
      </c>
      <c r="H8" s="19"/>
    </row>
    <row r="9" spans="1:8" ht="15" customHeight="1" x14ac:dyDescent="0.15">
      <c r="A9" s="21">
        <v>4</v>
      </c>
      <c r="B9" s="31" t="s">
        <v>168</v>
      </c>
      <c r="C9" s="31" t="s">
        <v>167</v>
      </c>
      <c r="D9" s="19">
        <f t="shared" si="1"/>
        <v>527400</v>
      </c>
      <c r="E9" s="19">
        <f t="shared" ref="E9:E18" si="3">SUM(F9:G9)</f>
        <v>527400</v>
      </c>
      <c r="F9" s="19">
        <v>499100</v>
      </c>
      <c r="G9" s="19">
        <v>28300</v>
      </c>
      <c r="H9" s="19"/>
    </row>
    <row r="10" spans="1:8" ht="15" customHeight="1" x14ac:dyDescent="0.15">
      <c r="A10" s="21">
        <v>5</v>
      </c>
      <c r="B10" s="20" t="s">
        <v>79</v>
      </c>
      <c r="C10" s="20" t="s">
        <v>78</v>
      </c>
      <c r="D10" s="19">
        <f t="shared" si="1"/>
        <v>50300</v>
      </c>
      <c r="E10" s="19">
        <f t="shared" ref="E10:E11" si="4">SUM(F10:G10)</f>
        <v>50300</v>
      </c>
      <c r="F10" s="19">
        <v>50300</v>
      </c>
      <c r="G10" s="19"/>
      <c r="H10" s="19"/>
    </row>
    <row r="11" spans="1:8" ht="15" customHeight="1" x14ac:dyDescent="0.15">
      <c r="A11" s="21">
        <v>6</v>
      </c>
      <c r="B11" s="20" t="s">
        <v>77</v>
      </c>
      <c r="C11" s="20" t="s">
        <v>76</v>
      </c>
      <c r="D11" s="19">
        <f t="shared" si="1"/>
        <v>50300</v>
      </c>
      <c r="E11" s="19">
        <f t="shared" si="4"/>
        <v>50300</v>
      </c>
      <c r="F11" s="19">
        <v>50300</v>
      </c>
      <c r="G11" s="19"/>
      <c r="H11" s="19"/>
    </row>
    <row r="12" spans="1:8" ht="15" customHeight="1" x14ac:dyDescent="0.15">
      <c r="A12" s="21">
        <v>7</v>
      </c>
      <c r="B12" s="20" t="s">
        <v>75</v>
      </c>
      <c r="C12" s="20" t="s">
        <v>74</v>
      </c>
      <c r="D12" s="19">
        <f t="shared" si="1"/>
        <v>50300</v>
      </c>
      <c r="E12" s="19">
        <f t="shared" si="3"/>
        <v>50300</v>
      </c>
      <c r="F12" s="19">
        <v>50300</v>
      </c>
      <c r="G12" s="19"/>
      <c r="H12" s="19"/>
    </row>
    <row r="13" spans="1:8" ht="15" customHeight="1" x14ac:dyDescent="0.15">
      <c r="A13" s="21">
        <v>8</v>
      </c>
      <c r="B13" s="20" t="s">
        <v>73</v>
      </c>
      <c r="C13" s="20" t="s">
        <v>72</v>
      </c>
      <c r="D13" s="19">
        <f t="shared" si="1"/>
        <v>20400</v>
      </c>
      <c r="E13" s="19">
        <f t="shared" ref="E13:E14" si="5">SUM(F13:G13)</f>
        <v>20400</v>
      </c>
      <c r="F13" s="19">
        <v>20400</v>
      </c>
      <c r="G13" s="19"/>
      <c r="H13" s="19"/>
    </row>
    <row r="14" spans="1:8" ht="15" customHeight="1" x14ac:dyDescent="0.15">
      <c r="A14" s="21">
        <v>9</v>
      </c>
      <c r="B14" s="20" t="s">
        <v>71</v>
      </c>
      <c r="C14" s="20" t="s">
        <v>70</v>
      </c>
      <c r="D14" s="19">
        <f t="shared" si="1"/>
        <v>20400</v>
      </c>
      <c r="E14" s="19">
        <f t="shared" si="5"/>
        <v>20400</v>
      </c>
      <c r="F14" s="19">
        <v>20400</v>
      </c>
      <c r="G14" s="19"/>
      <c r="H14" s="19"/>
    </row>
    <row r="15" spans="1:8" ht="15" customHeight="1" x14ac:dyDescent="0.15">
      <c r="A15" s="21">
        <v>10</v>
      </c>
      <c r="B15" s="20" t="s">
        <v>69</v>
      </c>
      <c r="C15" s="20" t="s">
        <v>68</v>
      </c>
      <c r="D15" s="19">
        <f t="shared" si="1"/>
        <v>20400</v>
      </c>
      <c r="E15" s="19">
        <f t="shared" si="3"/>
        <v>20400</v>
      </c>
      <c r="F15" s="19">
        <v>20400</v>
      </c>
      <c r="G15" s="19"/>
      <c r="H15" s="19"/>
    </row>
    <row r="16" spans="1:8" ht="15" customHeight="1" x14ac:dyDescent="0.15">
      <c r="A16" s="21">
        <v>11</v>
      </c>
      <c r="B16" s="20" t="s">
        <v>67</v>
      </c>
      <c r="C16" s="20" t="s">
        <v>66</v>
      </c>
      <c r="D16" s="19">
        <f t="shared" si="1"/>
        <v>37700</v>
      </c>
      <c r="E16" s="19">
        <f t="shared" ref="E16:E17" si="6">SUM(F16:G16)</f>
        <v>37700</v>
      </c>
      <c r="F16" s="19">
        <v>37700</v>
      </c>
      <c r="G16" s="19"/>
      <c r="H16" s="19"/>
    </row>
    <row r="17" spans="1:8" ht="15" customHeight="1" x14ac:dyDescent="0.15">
      <c r="A17" s="21">
        <v>12</v>
      </c>
      <c r="B17" s="20" t="s">
        <v>65</v>
      </c>
      <c r="C17" s="20" t="s">
        <v>64</v>
      </c>
      <c r="D17" s="19">
        <f t="shared" si="1"/>
        <v>37700</v>
      </c>
      <c r="E17" s="19">
        <f t="shared" si="6"/>
        <v>37700</v>
      </c>
      <c r="F17" s="19">
        <v>37700</v>
      </c>
      <c r="G17" s="19"/>
      <c r="H17" s="19"/>
    </row>
    <row r="18" spans="1:8" ht="15" customHeight="1" x14ac:dyDescent="0.15">
      <c r="A18" s="21">
        <v>13</v>
      </c>
      <c r="B18" s="20" t="s">
        <v>63</v>
      </c>
      <c r="C18" s="20" t="s">
        <v>62</v>
      </c>
      <c r="D18" s="19">
        <f t="shared" si="1"/>
        <v>37700</v>
      </c>
      <c r="E18" s="19">
        <f t="shared" si="3"/>
        <v>37700</v>
      </c>
      <c r="F18" s="19">
        <v>37700</v>
      </c>
      <c r="G18" s="19"/>
      <c r="H18" s="19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pane ySplit="5" topLeftCell="A6" activePane="bottomLeft" state="frozenSplit"/>
      <selection activeCell="A6" sqref="A6"/>
      <selection pane="bottomLeft" activeCell="E30" sqref="E30"/>
    </sheetView>
  </sheetViews>
  <sheetFormatPr defaultRowHeight="15" customHeight="1" x14ac:dyDescent="0.15"/>
  <cols>
    <col min="1" max="1" width="6.25" style="17" customWidth="1"/>
    <col min="2" max="2" width="14.375" style="16" customWidth="1"/>
    <col min="3" max="3" width="25" style="16" customWidth="1"/>
    <col min="4" max="6" width="25" style="15" customWidth="1"/>
    <col min="7" max="16384" width="9" style="13"/>
  </cols>
  <sheetData>
    <row r="1" spans="1:6" s="22" customFormat="1" ht="37.5" customHeight="1" x14ac:dyDescent="0.15">
      <c r="A1" s="44" t="s">
        <v>161</v>
      </c>
      <c r="B1" s="45"/>
      <c r="C1" s="45"/>
      <c r="D1" s="45"/>
      <c r="E1" s="46"/>
      <c r="F1" s="45"/>
    </row>
    <row r="2" spans="1:6" s="22" customFormat="1" ht="15" customHeight="1" x14ac:dyDescent="0.15">
      <c r="A2" s="42" t="s">
        <v>156</v>
      </c>
      <c r="B2" s="40"/>
      <c r="C2" s="40"/>
      <c r="D2" s="40"/>
      <c r="E2" s="24" t="s">
        <v>61</v>
      </c>
      <c r="F2" s="24" t="s">
        <v>60</v>
      </c>
    </row>
    <row r="3" spans="1:6" s="22" customFormat="1" ht="15" customHeight="1" x14ac:dyDescent="0.15">
      <c r="A3" s="40" t="s">
        <v>59</v>
      </c>
      <c r="B3" s="40" t="s">
        <v>138</v>
      </c>
      <c r="C3" s="40"/>
      <c r="D3" s="40" t="s">
        <v>137</v>
      </c>
      <c r="E3" s="40" t="s">
        <v>106</v>
      </c>
      <c r="F3" s="40" t="s">
        <v>105</v>
      </c>
    </row>
    <row r="4" spans="1:6" s="22" customFormat="1" ht="15" customHeight="1" x14ac:dyDescent="0.15">
      <c r="A4" s="40" t="s">
        <v>46</v>
      </c>
      <c r="B4" s="23" t="s">
        <v>94</v>
      </c>
      <c r="C4" s="23" t="s">
        <v>93</v>
      </c>
      <c r="D4" s="23" t="s">
        <v>50</v>
      </c>
      <c r="E4" s="23" t="s">
        <v>109</v>
      </c>
      <c r="F4" s="23" t="s">
        <v>108</v>
      </c>
    </row>
    <row r="5" spans="1:6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</row>
    <row r="6" spans="1:6" ht="15" customHeight="1" x14ac:dyDescent="0.15">
      <c r="A6" s="21">
        <v>1</v>
      </c>
      <c r="B6" s="20"/>
      <c r="C6" s="20" t="s">
        <v>50</v>
      </c>
      <c r="D6" s="32">
        <f>D7+D16+D20</f>
        <v>635800</v>
      </c>
      <c r="E6" s="32">
        <f>E7+E16+E20</f>
        <v>607500</v>
      </c>
      <c r="F6" s="32">
        <f>F7+F16+F20</f>
        <v>28300</v>
      </c>
    </row>
    <row r="7" spans="1:6" ht="15" customHeight="1" x14ac:dyDescent="0.15">
      <c r="A7" s="21">
        <v>2</v>
      </c>
      <c r="B7" s="20" t="s">
        <v>136</v>
      </c>
      <c r="C7" s="20" t="s">
        <v>135</v>
      </c>
      <c r="D7" s="19">
        <f>SUM(D8:D15)</f>
        <v>607200</v>
      </c>
      <c r="E7" s="19">
        <f>SUM(E8:E15)</f>
        <v>607200</v>
      </c>
      <c r="F7" s="19"/>
    </row>
    <row r="8" spans="1:6" ht="15" customHeight="1" x14ac:dyDescent="0.15">
      <c r="A8" s="21">
        <v>3</v>
      </c>
      <c r="B8" s="20" t="s">
        <v>134</v>
      </c>
      <c r="C8" s="20" t="s">
        <v>133</v>
      </c>
      <c r="D8" s="19">
        <f t="shared" ref="D8:D14" si="0">SUM(E8:F8)</f>
        <v>154800</v>
      </c>
      <c r="E8" s="19">
        <v>154800</v>
      </c>
      <c r="F8" s="19"/>
    </row>
    <row r="9" spans="1:6" ht="15" customHeight="1" x14ac:dyDescent="0.15">
      <c r="A9" s="21">
        <v>4</v>
      </c>
      <c r="B9" s="20" t="s">
        <v>132</v>
      </c>
      <c r="C9" s="20" t="s">
        <v>131</v>
      </c>
      <c r="D9" s="19">
        <f t="shared" si="0"/>
        <v>38800</v>
      </c>
      <c r="E9" s="19">
        <v>38800</v>
      </c>
      <c r="F9" s="19"/>
    </row>
    <row r="10" spans="1:6" ht="15" customHeight="1" x14ac:dyDescent="0.15">
      <c r="A10" s="21">
        <v>5</v>
      </c>
      <c r="B10" s="31" t="s">
        <v>169</v>
      </c>
      <c r="C10" s="31" t="s">
        <v>170</v>
      </c>
      <c r="D10" s="19">
        <f t="shared" si="0"/>
        <v>159400</v>
      </c>
      <c r="E10" s="19">
        <v>159400</v>
      </c>
      <c r="F10" s="19"/>
    </row>
    <row r="11" spans="1:6" ht="15" customHeight="1" x14ac:dyDescent="0.15">
      <c r="A11" s="21">
        <v>6</v>
      </c>
      <c r="B11" s="20" t="s">
        <v>130</v>
      </c>
      <c r="C11" s="20" t="s">
        <v>129</v>
      </c>
      <c r="D11" s="19">
        <f t="shared" si="0"/>
        <v>50300</v>
      </c>
      <c r="E11" s="19">
        <v>50300</v>
      </c>
      <c r="F11" s="19"/>
    </row>
    <row r="12" spans="1:6" ht="15" customHeight="1" x14ac:dyDescent="0.15">
      <c r="A12" s="21">
        <v>7</v>
      </c>
      <c r="B12" s="20" t="s">
        <v>128</v>
      </c>
      <c r="C12" s="20" t="s">
        <v>127</v>
      </c>
      <c r="D12" s="19">
        <f t="shared" si="0"/>
        <v>20100</v>
      </c>
      <c r="E12" s="19">
        <v>20100</v>
      </c>
      <c r="F12" s="19"/>
    </row>
    <row r="13" spans="1:6" ht="15" customHeight="1" x14ac:dyDescent="0.15">
      <c r="A13" s="21">
        <v>8</v>
      </c>
      <c r="B13" s="20" t="s">
        <v>126</v>
      </c>
      <c r="C13" s="20" t="s">
        <v>125</v>
      </c>
      <c r="D13" s="19">
        <f t="shared" si="0"/>
        <v>4200</v>
      </c>
      <c r="E13" s="19">
        <v>4200</v>
      </c>
      <c r="F13" s="19"/>
    </row>
    <row r="14" spans="1:6" ht="15" customHeight="1" x14ac:dyDescent="0.15">
      <c r="A14" s="21">
        <v>9</v>
      </c>
      <c r="B14" s="20" t="s">
        <v>124</v>
      </c>
      <c r="C14" s="20" t="s">
        <v>62</v>
      </c>
      <c r="D14" s="19">
        <f t="shared" si="0"/>
        <v>37700</v>
      </c>
      <c r="E14" s="19">
        <v>37700</v>
      </c>
      <c r="F14" s="19"/>
    </row>
    <row r="15" spans="1:6" ht="15" customHeight="1" x14ac:dyDescent="0.15">
      <c r="A15" s="21">
        <v>10</v>
      </c>
      <c r="B15" s="20" t="s">
        <v>123</v>
      </c>
      <c r="C15" s="20" t="s">
        <v>122</v>
      </c>
      <c r="D15" s="19">
        <f>SUM(E15:F15)</f>
        <v>141900</v>
      </c>
      <c r="E15" s="19">
        <v>141900</v>
      </c>
      <c r="F15" s="19"/>
    </row>
    <row r="16" spans="1:6" ht="15" customHeight="1" x14ac:dyDescent="0.15">
      <c r="A16" s="21">
        <v>11</v>
      </c>
      <c r="B16" s="20" t="s">
        <v>121</v>
      </c>
      <c r="C16" s="20" t="s">
        <v>120</v>
      </c>
      <c r="D16" s="19">
        <f>SUM(D17:D19)</f>
        <v>28300</v>
      </c>
      <c r="E16" s="19"/>
      <c r="F16" s="19">
        <f>SUM(F17:F19)</f>
        <v>28300</v>
      </c>
    </row>
    <row r="17" spans="1:6" ht="15" customHeight="1" x14ac:dyDescent="0.15">
      <c r="A17" s="21">
        <v>12</v>
      </c>
      <c r="B17" s="20" t="s">
        <v>119</v>
      </c>
      <c r="C17" s="20" t="s">
        <v>118</v>
      </c>
      <c r="D17" s="19">
        <f t="shared" ref="D17:D18" si="1">SUM(E17:F17)</f>
        <v>18000</v>
      </c>
      <c r="E17" s="19"/>
      <c r="F17" s="19">
        <v>18000</v>
      </c>
    </row>
    <row r="18" spans="1:6" ht="15" customHeight="1" x14ac:dyDescent="0.15">
      <c r="A18" s="21">
        <v>13</v>
      </c>
      <c r="B18" s="20" t="s">
        <v>117</v>
      </c>
      <c r="C18" s="20" t="s">
        <v>116</v>
      </c>
      <c r="D18" s="19">
        <f t="shared" si="1"/>
        <v>6400</v>
      </c>
      <c r="E18" s="19"/>
      <c r="F18" s="19">
        <v>6400</v>
      </c>
    </row>
    <row r="19" spans="1:6" ht="15" customHeight="1" x14ac:dyDescent="0.15">
      <c r="A19" s="21">
        <v>14</v>
      </c>
      <c r="B19" s="20" t="s">
        <v>115</v>
      </c>
      <c r="C19" s="20" t="s">
        <v>114</v>
      </c>
      <c r="D19" s="19">
        <f>SUM(E19:F19)</f>
        <v>3900</v>
      </c>
      <c r="E19" s="19"/>
      <c r="F19" s="19">
        <v>3900</v>
      </c>
    </row>
    <row r="20" spans="1:6" ht="15" customHeight="1" x14ac:dyDescent="0.15">
      <c r="A20" s="21">
        <v>15</v>
      </c>
      <c r="B20" s="20" t="s">
        <v>113</v>
      </c>
      <c r="C20" s="20" t="s">
        <v>112</v>
      </c>
      <c r="D20" s="19">
        <f>SUM(D21)</f>
        <v>300</v>
      </c>
      <c r="E20" s="19">
        <f>SUM(E21)</f>
        <v>300</v>
      </c>
      <c r="F20" s="19"/>
    </row>
    <row r="21" spans="1:6" ht="15" customHeight="1" x14ac:dyDescent="0.15">
      <c r="A21" s="21">
        <v>16</v>
      </c>
      <c r="B21" s="20" t="s">
        <v>111</v>
      </c>
      <c r="C21" s="20" t="s">
        <v>110</v>
      </c>
      <c r="D21" s="19">
        <v>300</v>
      </c>
      <c r="E21" s="19">
        <v>300</v>
      </c>
      <c r="F21" s="19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5" topLeftCell="A6" activePane="bottomLeft" state="frozenSplit"/>
      <selection activeCell="A6" sqref="A6"/>
      <selection pane="bottomLeft" activeCell="D30" sqref="D30"/>
    </sheetView>
  </sheetViews>
  <sheetFormatPr defaultRowHeight="15" customHeight="1" x14ac:dyDescent="0.15"/>
  <cols>
    <col min="1" max="1" width="6.25" style="17" customWidth="1"/>
    <col min="2" max="2" width="14.375" style="16" customWidth="1"/>
    <col min="3" max="3" width="25" style="16" customWidth="1"/>
    <col min="4" max="6" width="25" style="15" customWidth="1"/>
    <col min="7" max="16384" width="9" style="13"/>
  </cols>
  <sheetData>
    <row r="1" spans="1:6" s="22" customFormat="1" ht="37.5" customHeight="1" x14ac:dyDescent="0.15">
      <c r="A1" s="44" t="s">
        <v>160</v>
      </c>
      <c r="B1" s="45"/>
      <c r="C1" s="45"/>
      <c r="D1" s="45"/>
      <c r="E1" s="46"/>
      <c r="F1" s="45"/>
    </row>
    <row r="2" spans="1:6" s="22" customFormat="1" ht="15" customHeight="1" x14ac:dyDescent="0.15">
      <c r="A2" s="42" t="s">
        <v>156</v>
      </c>
      <c r="B2" s="40"/>
      <c r="C2" s="40"/>
      <c r="D2" s="40"/>
      <c r="E2" s="24" t="s">
        <v>61</v>
      </c>
      <c r="F2" s="24" t="s">
        <v>60</v>
      </c>
    </row>
    <row r="3" spans="1:6" s="22" customFormat="1" ht="15" customHeight="1" x14ac:dyDescent="0.15">
      <c r="A3" s="40" t="s">
        <v>59</v>
      </c>
      <c r="B3" s="40" t="s">
        <v>107</v>
      </c>
      <c r="C3" s="40"/>
      <c r="D3" s="40" t="s">
        <v>50</v>
      </c>
      <c r="E3" s="40" t="s">
        <v>106</v>
      </c>
      <c r="F3" s="40" t="s">
        <v>105</v>
      </c>
    </row>
    <row r="4" spans="1:6" s="22" customFormat="1" ht="15" customHeight="1" x14ac:dyDescent="0.15">
      <c r="A4" s="40" t="s">
        <v>46</v>
      </c>
      <c r="B4" s="23" t="s">
        <v>94</v>
      </c>
      <c r="C4" s="23" t="s">
        <v>93</v>
      </c>
      <c r="D4" s="40"/>
      <c r="E4" s="40"/>
      <c r="F4" s="40" t="s">
        <v>99</v>
      </c>
    </row>
    <row r="5" spans="1:6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</row>
    <row r="6" spans="1:6" ht="15" customHeight="1" x14ac:dyDescent="0.15">
      <c r="A6" s="21"/>
      <c r="B6" s="20"/>
      <c r="C6" s="20"/>
      <c r="D6" s="19"/>
      <c r="E6" s="19"/>
      <c r="F6" s="19"/>
    </row>
    <row r="7" spans="1:6" ht="15" customHeight="1" x14ac:dyDescent="0.15">
      <c r="A7" s="21"/>
      <c r="B7" s="20"/>
      <c r="C7" s="20"/>
      <c r="D7" s="19"/>
      <c r="E7" s="19"/>
      <c r="F7" s="19"/>
    </row>
    <row r="8" spans="1:6" ht="15" customHeight="1" x14ac:dyDescent="0.15">
      <c r="A8" s="21"/>
      <c r="B8" s="20"/>
      <c r="C8" s="20"/>
      <c r="D8" s="19"/>
      <c r="E8" s="19"/>
      <c r="F8" s="19"/>
    </row>
    <row r="9" spans="1:6" ht="15" customHeight="1" x14ac:dyDescent="0.15">
      <c r="A9" s="21"/>
      <c r="B9" s="20"/>
      <c r="C9" s="20"/>
      <c r="D9" s="19"/>
      <c r="E9" s="19"/>
      <c r="F9" s="19"/>
    </row>
    <row r="10" spans="1:6" ht="15" customHeight="1" x14ac:dyDescent="0.15">
      <c r="A10" s="21"/>
      <c r="B10" s="20"/>
      <c r="C10" s="20"/>
      <c r="D10" s="19"/>
      <c r="E10" s="19"/>
      <c r="F10" s="19"/>
    </row>
    <row r="11" spans="1:6" ht="15" customHeight="1" x14ac:dyDescent="0.15">
      <c r="B11" s="33" t="s">
        <v>171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pane ySplit="5" topLeftCell="A6" activePane="bottomLeft" state="frozenSplit"/>
      <selection activeCell="A5" sqref="A5:IV5"/>
      <selection pane="bottomLeft" activeCell="F30" sqref="F30"/>
    </sheetView>
  </sheetViews>
  <sheetFormatPr defaultRowHeight="15" customHeight="1" x14ac:dyDescent="0.15"/>
  <cols>
    <col min="1" max="1" width="6.25" style="13" customWidth="1"/>
    <col min="2" max="2" width="14.375" style="13" customWidth="1"/>
    <col min="3" max="6" width="25" style="13" customWidth="1"/>
    <col min="7" max="16384" width="9" style="13"/>
  </cols>
  <sheetData>
    <row r="1" spans="1:6" s="22" customFormat="1" ht="37.5" customHeight="1" x14ac:dyDescent="0.15">
      <c r="A1" s="44" t="s">
        <v>159</v>
      </c>
      <c r="B1" s="45"/>
      <c r="C1" s="45"/>
      <c r="D1" s="45"/>
      <c r="E1" s="46"/>
      <c r="F1" s="45"/>
    </row>
    <row r="2" spans="1:6" s="22" customFormat="1" ht="15" customHeight="1" x14ac:dyDescent="0.15">
      <c r="A2" s="42" t="s">
        <v>156</v>
      </c>
      <c r="B2" s="40"/>
      <c r="C2" s="40"/>
      <c r="D2" s="40"/>
      <c r="E2" s="24" t="s">
        <v>61</v>
      </c>
      <c r="F2" s="24" t="s">
        <v>60</v>
      </c>
    </row>
    <row r="3" spans="1:6" s="22" customFormat="1" ht="15" customHeight="1" x14ac:dyDescent="0.15">
      <c r="A3" s="40" t="s">
        <v>59</v>
      </c>
      <c r="B3" s="40" t="s">
        <v>107</v>
      </c>
      <c r="C3" s="40"/>
      <c r="D3" s="40" t="s">
        <v>50</v>
      </c>
      <c r="E3" s="40" t="s">
        <v>106</v>
      </c>
      <c r="F3" s="40" t="s">
        <v>105</v>
      </c>
    </row>
    <row r="4" spans="1:6" s="22" customFormat="1" ht="15" customHeight="1" x14ac:dyDescent="0.15">
      <c r="A4" s="40" t="s">
        <v>46</v>
      </c>
      <c r="B4" s="23" t="s">
        <v>94</v>
      </c>
      <c r="C4" s="23" t="s">
        <v>93</v>
      </c>
      <c r="D4" s="40"/>
      <c r="E4" s="40"/>
      <c r="F4" s="40" t="s">
        <v>99</v>
      </c>
    </row>
    <row r="5" spans="1:6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</row>
    <row r="6" spans="1:6" ht="15" customHeight="1" x14ac:dyDescent="0.15">
      <c r="A6" s="25"/>
      <c r="B6" s="25"/>
      <c r="C6" s="25"/>
      <c r="D6" s="25"/>
      <c r="E6" s="25"/>
      <c r="F6" s="25"/>
    </row>
    <row r="7" spans="1:6" ht="15" customHeight="1" x14ac:dyDescent="0.15">
      <c r="A7" s="25"/>
      <c r="B7" s="25"/>
      <c r="C7" s="25"/>
      <c r="D7" s="25"/>
      <c r="E7" s="25"/>
      <c r="F7" s="25"/>
    </row>
    <row r="8" spans="1:6" ht="15" customHeight="1" x14ac:dyDescent="0.15">
      <c r="A8" s="25"/>
      <c r="B8" s="25"/>
      <c r="C8" s="25"/>
      <c r="D8" s="25"/>
      <c r="E8" s="25"/>
      <c r="F8" s="25"/>
    </row>
    <row r="9" spans="1:6" ht="15" customHeight="1" x14ac:dyDescent="0.15">
      <c r="A9" s="25"/>
      <c r="B9" s="25"/>
      <c r="C9" s="25"/>
      <c r="D9" s="25"/>
      <c r="E9" s="25"/>
      <c r="F9" s="25"/>
    </row>
    <row r="10" spans="1:6" ht="15" customHeight="1" x14ac:dyDescent="0.15">
      <c r="A10" s="25"/>
      <c r="B10" s="25"/>
      <c r="C10" s="25"/>
      <c r="D10" s="25"/>
      <c r="E10" s="25"/>
      <c r="F10" s="25"/>
    </row>
    <row r="11" spans="1:6" ht="15" customHeight="1" x14ac:dyDescent="0.15">
      <c r="A11" s="25"/>
      <c r="B11" s="25"/>
      <c r="C11" s="25"/>
      <c r="D11" s="25"/>
      <c r="E11" s="25"/>
      <c r="F11" s="25"/>
    </row>
    <row r="12" spans="1:6" ht="15" customHeight="1" x14ac:dyDescent="0.15">
      <c r="A12" s="25"/>
      <c r="B12" s="25"/>
      <c r="C12" s="25"/>
      <c r="D12" s="25"/>
      <c r="E12" s="25"/>
      <c r="F12" s="25"/>
    </row>
    <row r="13" spans="1:6" ht="15" customHeight="1" x14ac:dyDescent="0.15">
      <c r="A13" s="25"/>
      <c r="B13" s="25"/>
      <c r="C13" s="25"/>
      <c r="D13" s="25"/>
      <c r="E13" s="25"/>
      <c r="F13" s="25"/>
    </row>
    <row r="15" spans="1:6" ht="15" customHeight="1" x14ac:dyDescent="0.15">
      <c r="B15" s="30" t="s">
        <v>172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pane ySplit="5" topLeftCell="A6" activePane="bottomLeft" state="frozenSplit"/>
      <selection activeCell="A6" sqref="A6"/>
      <selection pane="bottomLeft" activeCell="B17" sqref="B17"/>
    </sheetView>
  </sheetViews>
  <sheetFormatPr defaultRowHeight="15" customHeight="1" x14ac:dyDescent="0.15"/>
  <cols>
    <col min="1" max="1" width="6.25" style="17" customWidth="1"/>
    <col min="2" max="2" width="32.5" style="16" customWidth="1"/>
    <col min="3" max="6" width="20" style="15" customWidth="1"/>
    <col min="7" max="16384" width="9" style="13"/>
  </cols>
  <sheetData>
    <row r="1" spans="1:6" s="22" customFormat="1" ht="37.5" customHeight="1" x14ac:dyDescent="0.15">
      <c r="A1" s="44" t="s">
        <v>158</v>
      </c>
      <c r="B1" s="45"/>
      <c r="C1" s="45"/>
      <c r="D1" s="45"/>
      <c r="E1" s="46"/>
      <c r="F1" s="45"/>
    </row>
    <row r="2" spans="1:6" s="22" customFormat="1" ht="15" customHeight="1" x14ac:dyDescent="0.15">
      <c r="A2" s="42" t="s">
        <v>156</v>
      </c>
      <c r="B2" s="40"/>
      <c r="C2" s="40"/>
      <c r="D2" s="40"/>
      <c r="E2" s="24" t="s">
        <v>61</v>
      </c>
      <c r="F2" s="24" t="s">
        <v>60</v>
      </c>
    </row>
    <row r="3" spans="1:6" s="22" customFormat="1" ht="15" customHeight="1" x14ac:dyDescent="0.15">
      <c r="A3" s="40" t="s">
        <v>59</v>
      </c>
      <c r="B3" s="40" t="s">
        <v>141</v>
      </c>
      <c r="C3" s="40" t="s">
        <v>140</v>
      </c>
      <c r="D3" s="40"/>
      <c r="E3" s="40"/>
      <c r="F3" s="40"/>
    </row>
    <row r="4" spans="1:6" s="22" customFormat="1" ht="15" customHeight="1" x14ac:dyDescent="0.15">
      <c r="A4" s="40" t="s">
        <v>46</v>
      </c>
      <c r="B4" s="40"/>
      <c r="C4" s="23" t="s">
        <v>50</v>
      </c>
      <c r="D4" s="23" t="s">
        <v>49</v>
      </c>
      <c r="E4" s="23" t="s">
        <v>139</v>
      </c>
      <c r="F4" s="23" t="s">
        <v>47</v>
      </c>
    </row>
    <row r="5" spans="1:6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</row>
    <row r="6" spans="1:6" ht="15" customHeight="1" x14ac:dyDescent="0.15">
      <c r="A6" s="21"/>
      <c r="B6" s="20"/>
      <c r="C6" s="19"/>
      <c r="D6" s="19"/>
      <c r="E6" s="19"/>
      <c r="F6" s="19"/>
    </row>
    <row r="7" spans="1:6" ht="15" customHeight="1" x14ac:dyDescent="0.15">
      <c r="A7" s="21"/>
      <c r="B7" s="20"/>
      <c r="C7" s="19"/>
      <c r="D7" s="19"/>
      <c r="E7" s="19"/>
      <c r="F7" s="19"/>
    </row>
    <row r="8" spans="1:6" ht="15" customHeight="1" x14ac:dyDescent="0.15">
      <c r="A8" s="21"/>
      <c r="B8" s="20"/>
      <c r="C8" s="19"/>
      <c r="D8" s="19"/>
      <c r="E8" s="19"/>
      <c r="F8" s="19"/>
    </row>
    <row r="9" spans="1:6" ht="15" customHeight="1" x14ac:dyDescent="0.15">
      <c r="A9" s="21"/>
      <c r="B9" s="20"/>
      <c r="C9" s="19"/>
      <c r="D9" s="19"/>
      <c r="E9" s="19"/>
      <c r="F9" s="19"/>
    </row>
    <row r="10" spans="1:6" ht="15" customHeight="1" x14ac:dyDescent="0.15">
      <c r="A10" s="21"/>
      <c r="B10" s="20"/>
      <c r="C10" s="19"/>
      <c r="D10" s="19"/>
      <c r="E10" s="19"/>
      <c r="F10" s="19"/>
    </row>
    <row r="11" spans="1:6" ht="15" customHeight="1" x14ac:dyDescent="0.15">
      <c r="A11" s="21"/>
      <c r="B11" s="20"/>
      <c r="C11" s="19"/>
      <c r="D11" s="19"/>
      <c r="E11" s="19"/>
      <c r="F11" s="19"/>
    </row>
    <row r="12" spans="1:6" ht="15" customHeight="1" x14ac:dyDescent="0.15">
      <c r="A12" s="48"/>
      <c r="B12" s="49"/>
      <c r="C12" s="50"/>
      <c r="D12" s="50"/>
      <c r="E12" s="50"/>
      <c r="F12" s="50"/>
    </row>
    <row r="13" spans="1:6" ht="15" customHeight="1" x14ac:dyDescent="0.15">
      <c r="B13" s="33" t="s">
        <v>173</v>
      </c>
    </row>
  </sheetData>
  <mergeCells count="5">
    <mergeCell ref="A1:F1"/>
    <mergeCell ref="A2:D2"/>
    <mergeCell ref="A3:A4"/>
    <mergeCell ref="B3:B4"/>
    <mergeCell ref="C3:F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2022-08-30T01:49:24Z</dcterms:modified>
</cp:coreProperties>
</file>