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-1" sheetId="1" r:id="rId1"/>
    <sheet name="附件1-2" sheetId="2" r:id="rId2"/>
    <sheet name="附件1-3" sheetId="3" r:id="rId3"/>
    <sheet name="附件1-4" sheetId="4" r:id="rId4"/>
  </sheets>
  <calcPr calcId="144525"/>
</workbook>
</file>

<file path=xl/sharedStrings.xml><?xml version="1.0" encoding="utf-8"?>
<sst xmlns="http://schemas.openxmlformats.org/spreadsheetml/2006/main" count="225" uniqueCount="99">
  <si>
    <t>附件1-1</t>
  </si>
  <si>
    <t>2020年——2021年发行的新增政府一般债券情况表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</si>
  <si>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</si>
  <si>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</si>
  <si>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</si>
  <si>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</si>
  <si>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</si>
  <si>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</si>
  <si>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</si>
  <si>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</si>
  <si>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</si>
  <si>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</si>
  <si>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</si>
  <si>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</si>
  <si>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</si>
  <si>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2020年河北省政府一般债券（二期）</t>
  </si>
  <si>
    <t>2005195</t>
  </si>
  <si>
    <t>一般债券</t>
  </si>
  <si>
    <t>2020</t>
  </si>
  <si>
    <t>2020-03-03</t>
  </si>
  <si>
    <t>3.66</t>
  </si>
  <si>
    <t>30年</t>
  </si>
  <si>
    <t>2020年河北省政府一般债券（七期）</t>
  </si>
  <si>
    <t>2005720</t>
  </si>
  <si>
    <t>2020-07-31</t>
  </si>
  <si>
    <t>2.9</t>
  </si>
  <si>
    <t>5年</t>
  </si>
  <si>
    <t>2020年河北省政府一般债券（十期）</t>
  </si>
  <si>
    <t>104870</t>
  </si>
  <si>
    <t>2020-08-21</t>
  </si>
  <si>
    <t>3.97</t>
  </si>
  <si>
    <t>2021年河北省政府一般债券（二期）</t>
  </si>
  <si>
    <t>2105111</t>
  </si>
  <si>
    <t>2021</t>
  </si>
  <si>
    <t>2021-04-22</t>
  </si>
  <si>
    <t>3.22</t>
  </si>
  <si>
    <t>2021年河北省政府一般债券（三期）</t>
  </si>
  <si>
    <t>2105112</t>
  </si>
  <si>
    <t>3.41</t>
  </si>
  <si>
    <t>10年</t>
  </si>
  <si>
    <t>2021年河北省政府一般债券（十期）</t>
  </si>
  <si>
    <t>2105746</t>
  </si>
  <si>
    <t>2021-08-25</t>
  </si>
  <si>
    <t>3.46</t>
  </si>
  <si>
    <t>15年</t>
  </si>
  <si>
    <t>附件1-2</t>
  </si>
  <si>
    <t>2020年——2021年发行的新增地方政府专项债券情况表</t>
  </si>
  <si>
    <t>债券项目资产类型</t>
  </si>
  <si>
    <t>已取得项目收益</t>
  </si>
  <si>
    <t>2020年河北省民生事业专项债券（九期）-2020年河北省政府专项债券（二十四期）</t>
  </si>
  <si>
    <t>160927</t>
  </si>
  <si>
    <t>其他自平衡专项债券</t>
  </si>
  <si>
    <t>2020-09-14</t>
  </si>
  <si>
    <t>3.36</t>
  </si>
  <si>
    <t>交通基础设施类资产</t>
  </si>
  <si>
    <t>2021年河北省民生事业专项债券（一期）-2021年河北省政府专项债券（八期）</t>
  </si>
  <si>
    <t>2105321</t>
  </si>
  <si>
    <t>2021-06-15</t>
  </si>
  <si>
    <t>3.73</t>
  </si>
  <si>
    <t>市政基础设施类资产</t>
  </si>
  <si>
    <t>2021年河北省高质量发展专项债券（四期）-2021年河北省政府专项债券（十六期）</t>
  </si>
  <si>
    <t>173785</t>
  </si>
  <si>
    <t>2021-07-12</t>
  </si>
  <si>
    <t>3.71</t>
  </si>
  <si>
    <t>20年</t>
  </si>
  <si>
    <t>2021年河北省高质量发展专项债券（十八期）-2021年河北省政府专项债券（四十三期）</t>
  </si>
  <si>
    <t>2171164</t>
  </si>
  <si>
    <t>2021-10-29</t>
  </si>
  <si>
    <t>3.49</t>
  </si>
  <si>
    <t>教育、科学、文化</t>
  </si>
  <si>
    <t>2021年河北省高质量发展专项债券（二十二期）-2021年河北省政府专项债券（四十九期）</t>
  </si>
  <si>
    <t>农林水利建设</t>
  </si>
  <si>
    <t>医疗卫生与社会保障</t>
  </si>
  <si>
    <t>2021年河北省市政和产业园区基础设施建设专项债券（三期）-2021年河北省政府专项债券（四十六期）</t>
  </si>
  <si>
    <t>2171167</t>
  </si>
  <si>
    <t>2021年河北省高质量发展专项债券（二十三期）-2021年河北省政府专项债券（五十期）</t>
  </si>
  <si>
    <t>2171290</t>
  </si>
  <si>
    <t>2021-11-19</t>
  </si>
  <si>
    <t>3.42</t>
  </si>
  <si>
    <t>生态建设与环境保护</t>
  </si>
  <si>
    <t>附件1-3</t>
  </si>
  <si>
    <t>2020年——2021年发行的新增地方政府一般债券资金收支情况表</t>
  </si>
  <si>
    <t>序号</t>
  </si>
  <si>
    <t>2020年——2021年末新增一般债券资金收入</t>
  </si>
  <si>
    <t>2020年——2021年末新增一般债券资金安排的支出</t>
  </si>
  <si>
    <t>金额</t>
  </si>
  <si>
    <t>支出功能分类</t>
  </si>
  <si>
    <t>合计</t>
  </si>
  <si>
    <t>205教育支出</t>
  </si>
  <si>
    <t>208社会保障和就业支出</t>
  </si>
  <si>
    <t>211节能环保支出</t>
  </si>
  <si>
    <t>212城乡社区支出</t>
  </si>
  <si>
    <t>213农林水支出</t>
  </si>
  <si>
    <t>214交通运输支出</t>
  </si>
  <si>
    <t>附件1-4</t>
  </si>
  <si>
    <t>2020年——2021年发行的新增地方政府专项债券资金收支情况表</t>
  </si>
  <si>
    <t>2020年——2021年末新增专项债券资金收入</t>
  </si>
  <si>
    <t>2020年——2021年末新增专项债券资金安排的支出</t>
  </si>
  <si>
    <t>229其他支出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</si>
</sst>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3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6" borderId="32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14" borderId="35" applyNumberFormat="0" applyAlignment="0" applyProtection="0">
      <alignment vertical="center"/>
    </xf>
    <xf numFmtId="0" fontId="15" fillId="14" borderId="30" applyNumberFormat="0" applyAlignment="0" applyProtection="0">
      <alignment vertical="center"/>
    </xf>
    <xf numFmtId="0" fontId="25" fillId="25" borderId="3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31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4" fontId="5" fillId="0" borderId="10" xfId="0" applyNumberFormat="1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vertical="center" wrapText="1"/>
    </xf>
    <xf numFmtId="4" fontId="5" fillId="0" borderId="1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4" fontId="5" fillId="0" borderId="13" xfId="0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left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left" vertical="center" wrapText="1"/>
    </xf>
    <xf numFmtId="4" fontId="5" fillId="0" borderId="15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left" vertical="center" wrapText="1"/>
    </xf>
    <xf numFmtId="4" fontId="5" fillId="0" borderId="16" xfId="0" applyNumberFormat="1" applyFont="1" applyFill="1" applyBorder="1" applyAlignment="1">
      <alignment horizontal="right" vertical="center" wrapText="1"/>
    </xf>
    <xf numFmtId="4" fontId="5" fillId="0" borderId="14" xfId="0" applyNumberFormat="1" applyFont="1" applyFill="1" applyBorder="1" applyAlignment="1">
      <alignment horizontal="right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4" fontId="5" fillId="0" borderId="1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right" vertical="center" wrapText="1"/>
    </xf>
    <xf numFmtId="0" fontId="5" fillId="0" borderId="11" xfId="49" applyFont="1" applyFill="1" applyBorder="1" applyAlignment="1">
      <alignment horizontal="left" vertical="center" wrapText="1"/>
    </xf>
    <xf numFmtId="0" fontId="5" fillId="0" borderId="11" xfId="49" applyFont="1" applyFill="1" applyBorder="1" applyAlignment="1">
      <alignment horizontal="right" vertical="center" wrapText="1"/>
    </xf>
    <xf numFmtId="14" fontId="5" fillId="0" borderId="11" xfId="0" applyNumberFormat="1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4" fontId="5" fillId="0" borderId="27" xfId="0" applyNumberFormat="1" applyFont="1" applyFill="1" applyBorder="1" applyAlignment="1">
      <alignment horizontal="right" vertical="center" wrapText="1"/>
    </xf>
    <xf numFmtId="4" fontId="5" fillId="0" borderId="27" xfId="0" applyNumberFormat="1" applyFont="1" applyFill="1" applyBorder="1" applyAlignment="1">
      <alignment horizontal="left" vertical="center" wrapText="1"/>
    </xf>
    <xf numFmtId="4" fontId="5" fillId="0" borderId="11" xfId="0" applyNumberFormat="1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F29" sqref="F29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2" width="20.5" customWidth="1"/>
    <col min="13" max="13" width="9.75" customWidth="1"/>
    <col min="14" max="16" width="9" customWidth="1"/>
    <col min="17" max="17" width="9.75" customWidth="1"/>
  </cols>
  <sheetData>
    <row r="1" ht="14.25" customHeight="1" spans="1:1">
      <c r="A1" s="1" t="s">
        <v>0</v>
      </c>
    </row>
    <row r="2" ht="27.9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customHeight="1" spans="1:13">
      <c r="A3" s="30"/>
      <c r="B3" s="30"/>
      <c r="C3" s="30"/>
      <c r="D3" s="30"/>
      <c r="F3" s="30"/>
      <c r="G3" s="30"/>
      <c r="H3" s="30"/>
      <c r="J3" s="30"/>
      <c r="K3" s="30"/>
      <c r="L3" s="30"/>
      <c r="M3" s="3" t="s">
        <v>2</v>
      </c>
    </row>
    <row r="4" ht="18" customHeight="1" spans="1:13">
      <c r="A4" s="31"/>
      <c r="B4" s="32" t="s">
        <v>3</v>
      </c>
      <c r="C4" s="32"/>
      <c r="D4" s="32"/>
      <c r="E4" s="32"/>
      <c r="F4" s="32"/>
      <c r="G4" s="32"/>
      <c r="H4" s="32"/>
      <c r="I4" s="43" t="s">
        <v>4</v>
      </c>
      <c r="J4" s="43"/>
      <c r="K4" s="42" t="s">
        <v>5</v>
      </c>
      <c r="L4" s="42"/>
      <c r="M4" s="44" t="s">
        <v>6</v>
      </c>
    </row>
    <row r="5" ht="27.2" customHeight="1" spans="1:13">
      <c r="A5" s="33" t="s">
        <v>7</v>
      </c>
      <c r="B5" s="34" t="s">
        <v>8</v>
      </c>
      <c r="C5" s="34" t="s">
        <v>9</v>
      </c>
      <c r="D5" s="34" t="s">
        <v>10</v>
      </c>
      <c r="F5" s="34" t="s">
        <v>11</v>
      </c>
      <c r="G5" s="34" t="s">
        <v>12</v>
      </c>
      <c r="H5" s="34" t="s">
        <v>13</v>
      </c>
      <c r="I5" s="10"/>
      <c r="J5" s="34" t="s">
        <v>14</v>
      </c>
      <c r="K5" s="10"/>
      <c r="L5" s="34" t="s">
        <v>14</v>
      </c>
      <c r="M5" s="53"/>
    </row>
    <row r="6" ht="14.25" customHeight="1" spans="1:16">
      <c r="A6" s="35" t="s">
        <v>15</v>
      </c>
      <c r="B6" s="35" t="s">
        <v>16</v>
      </c>
      <c r="C6" s="35" t="s">
        <v>17</v>
      </c>
      <c r="D6" s="36">
        <v>11700</v>
      </c>
      <c r="E6" s="37" t="s">
        <v>18</v>
      </c>
      <c r="F6" s="35" t="s">
        <v>19</v>
      </c>
      <c r="G6" s="38" t="s">
        <v>20</v>
      </c>
      <c r="H6" s="35" t="s">
        <v>21</v>
      </c>
      <c r="I6" s="36">
        <f>8799.95+22000+25410.56</f>
        <v>56210.51</v>
      </c>
      <c r="J6" s="36">
        <v>11700</v>
      </c>
      <c r="K6" s="36">
        <f>6165.5+20454.64+15011</f>
        <v>41631.14</v>
      </c>
      <c r="L6" s="36">
        <v>11700</v>
      </c>
      <c r="M6" s="54"/>
      <c r="N6" s="30"/>
      <c r="O6" s="30"/>
      <c r="P6" s="30"/>
    </row>
    <row r="7" ht="14.25" customHeight="1" spans="1:16">
      <c r="A7" s="35" t="s">
        <v>22</v>
      </c>
      <c r="B7" s="35" t="s">
        <v>23</v>
      </c>
      <c r="C7" s="35" t="s">
        <v>17</v>
      </c>
      <c r="D7" s="36">
        <v>4000</v>
      </c>
      <c r="E7" s="37" t="s">
        <v>18</v>
      </c>
      <c r="F7" s="35" t="s">
        <v>24</v>
      </c>
      <c r="G7" s="38" t="s">
        <v>25</v>
      </c>
      <c r="H7" s="35" t="s">
        <v>26</v>
      </c>
      <c r="I7" s="36">
        <v>37660.34</v>
      </c>
      <c r="J7" s="36">
        <v>4000</v>
      </c>
      <c r="K7" s="36">
        <v>20648.57</v>
      </c>
      <c r="L7" s="36">
        <v>4000</v>
      </c>
      <c r="M7" s="54"/>
      <c r="N7" s="30"/>
      <c r="O7" s="30"/>
      <c r="P7" s="30"/>
    </row>
    <row r="8" spans="1:13">
      <c r="A8" s="35" t="s">
        <v>27</v>
      </c>
      <c r="B8" s="35" t="s">
        <v>28</v>
      </c>
      <c r="C8" s="35" t="s">
        <v>17</v>
      </c>
      <c r="D8" s="36">
        <v>2700</v>
      </c>
      <c r="E8" s="37" t="s">
        <v>18</v>
      </c>
      <c r="F8" s="35" t="s">
        <v>29</v>
      </c>
      <c r="G8" s="38" t="s">
        <v>30</v>
      </c>
      <c r="H8" s="35" t="s">
        <v>21</v>
      </c>
      <c r="I8" s="36">
        <f>3608.4+26538.31</f>
        <v>30146.71</v>
      </c>
      <c r="J8" s="36">
        <v>2700</v>
      </c>
      <c r="K8" s="36">
        <f>3608.4+15777.59</f>
        <v>19385.99</v>
      </c>
      <c r="L8" s="36">
        <v>2700</v>
      </c>
      <c r="M8" s="54"/>
    </row>
    <row r="9" spans="1:13">
      <c r="A9" s="35" t="s">
        <v>31</v>
      </c>
      <c r="B9" s="35" t="s">
        <v>32</v>
      </c>
      <c r="C9" s="35" t="s">
        <v>17</v>
      </c>
      <c r="D9" s="36">
        <v>2800</v>
      </c>
      <c r="E9" s="37" t="s">
        <v>33</v>
      </c>
      <c r="F9" s="35" t="s">
        <v>34</v>
      </c>
      <c r="G9" s="38" t="s">
        <v>35</v>
      </c>
      <c r="H9" s="35" t="s">
        <v>26</v>
      </c>
      <c r="I9" s="36">
        <f>5729+26538.31+22000</f>
        <v>54267.31</v>
      </c>
      <c r="J9" s="36">
        <v>2800</v>
      </c>
      <c r="K9" s="36">
        <f>500+15777.59+15011</f>
        <v>31288.59</v>
      </c>
      <c r="L9" s="36">
        <v>2800</v>
      </c>
      <c r="M9" s="54"/>
    </row>
    <row r="10" spans="1:13">
      <c r="A10" s="35" t="s">
        <v>36</v>
      </c>
      <c r="B10" s="35" t="s">
        <v>37</v>
      </c>
      <c r="C10" s="35" t="s">
        <v>17</v>
      </c>
      <c r="D10" s="36">
        <v>3200</v>
      </c>
      <c r="E10" s="37" t="s">
        <v>33</v>
      </c>
      <c r="F10" s="35" t="s">
        <v>34</v>
      </c>
      <c r="G10" s="38" t="s">
        <v>38</v>
      </c>
      <c r="H10" s="35" t="s">
        <v>39</v>
      </c>
      <c r="I10" s="36">
        <v>37660.34</v>
      </c>
      <c r="J10" s="36">
        <v>3200</v>
      </c>
      <c r="K10" s="36">
        <v>20648.57</v>
      </c>
      <c r="L10" s="36">
        <v>3200</v>
      </c>
      <c r="M10" s="54"/>
    </row>
    <row r="11" spans="1:13">
      <c r="A11" s="35" t="s">
        <v>40</v>
      </c>
      <c r="B11" s="35" t="s">
        <v>41</v>
      </c>
      <c r="C11" s="35" t="s">
        <v>17</v>
      </c>
      <c r="D11" s="36">
        <v>6000</v>
      </c>
      <c r="E11" s="37" t="s">
        <v>33</v>
      </c>
      <c r="F11" s="35" t="s">
        <v>42</v>
      </c>
      <c r="G11" s="38" t="s">
        <v>43</v>
      </c>
      <c r="H11" s="35" t="s">
        <v>44</v>
      </c>
      <c r="I11" s="36">
        <f>10+2226+37660.34+22000</f>
        <v>61896.34</v>
      </c>
      <c r="J11" s="36">
        <v>6000</v>
      </c>
      <c r="K11" s="36">
        <f>10+2226+20648.57+15011</f>
        <v>37895.57</v>
      </c>
      <c r="L11" s="36">
        <v>6000</v>
      </c>
      <c r="M11" s="54"/>
    </row>
    <row r="12" spans="1:1">
      <c r="A12" s="52"/>
    </row>
  </sheetData>
  <mergeCells count="5">
    <mergeCell ref="A2:M2"/>
    <mergeCell ref="B4:H4"/>
    <mergeCell ref="I4:J4"/>
    <mergeCell ref="K4:L4"/>
    <mergeCell ref="M4:M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0"/>
  <sheetViews>
    <sheetView workbookViewId="0">
      <pane xSplit="1" ySplit="5" topLeftCell="B11" activePane="bottomRight" state="frozen"/>
      <selection/>
      <selection pane="topRight"/>
      <selection pane="bottomLeft"/>
      <selection pane="bottomRight" activeCell="N8" sqref="N8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9" hidden="1"/>
    <col min="6" max="6" width="20.75" customWidth="1"/>
    <col min="7" max="7" width="13.625" customWidth="1"/>
    <col min="8" max="8" width="12.375" customWidth="1"/>
    <col min="9" max="13" width="20.5" customWidth="1"/>
    <col min="14" max="14" width="16" customWidth="1"/>
    <col min="15" max="15" width="9.75" customWidth="1"/>
    <col min="16" max="18" width="9" customWidth="1"/>
    <col min="19" max="19" width="9.75" customWidth="1"/>
  </cols>
  <sheetData>
    <row r="1" ht="14.25" customHeight="1" spans="1:1">
      <c r="A1" s="1" t="s">
        <v>45</v>
      </c>
    </row>
    <row r="2" ht="27.95" customHeight="1" spans="1:15">
      <c r="A2" s="2" t="s">
        <v>46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25" customHeight="1" spans="1:15">
      <c r="A3" s="30"/>
      <c r="B3" s="30"/>
      <c r="C3" s="30"/>
      <c r="D3" s="30"/>
      <c r="F3" s="30"/>
      <c r="G3" s="30"/>
      <c r="H3" s="30"/>
      <c r="K3" s="30"/>
      <c r="L3" s="30"/>
      <c r="M3" s="30"/>
      <c r="O3" s="3" t="s">
        <v>2</v>
      </c>
    </row>
    <row r="4" ht="18" customHeight="1" spans="1:15">
      <c r="A4" s="31"/>
      <c r="B4" s="32" t="s">
        <v>3</v>
      </c>
      <c r="C4" s="32"/>
      <c r="D4" s="32"/>
      <c r="E4" s="32"/>
      <c r="F4" s="32"/>
      <c r="G4" s="32"/>
      <c r="H4" s="32"/>
      <c r="I4" s="42" t="s">
        <v>47</v>
      </c>
      <c r="J4" s="43" t="s">
        <v>4</v>
      </c>
      <c r="K4" s="43"/>
      <c r="L4" s="42" t="s">
        <v>5</v>
      </c>
      <c r="M4" s="42"/>
      <c r="N4" s="42" t="s">
        <v>48</v>
      </c>
      <c r="O4" s="44" t="s">
        <v>6</v>
      </c>
    </row>
    <row r="5" ht="27.2" customHeight="1" spans="1:15">
      <c r="A5" s="33" t="s">
        <v>7</v>
      </c>
      <c r="B5" s="34" t="s">
        <v>8</v>
      </c>
      <c r="C5" s="34" t="s">
        <v>9</v>
      </c>
      <c r="D5" s="34" t="s">
        <v>10</v>
      </c>
      <c r="F5" s="34" t="s">
        <v>11</v>
      </c>
      <c r="G5" s="34" t="s">
        <v>12</v>
      </c>
      <c r="H5" s="34" t="s">
        <v>13</v>
      </c>
      <c r="I5" s="45"/>
      <c r="J5" s="10"/>
      <c r="K5" s="34" t="s">
        <v>14</v>
      </c>
      <c r="L5" s="10"/>
      <c r="M5" s="34" t="s">
        <v>14</v>
      </c>
      <c r="N5" s="45"/>
      <c r="O5" s="46"/>
    </row>
    <row r="6" s="29" customFormat="1" ht="40" customHeight="1" spans="1:16">
      <c r="A6" s="35" t="s">
        <v>49</v>
      </c>
      <c r="B6" s="35" t="s">
        <v>50</v>
      </c>
      <c r="C6" s="35" t="s">
        <v>51</v>
      </c>
      <c r="D6" s="36">
        <v>3300</v>
      </c>
      <c r="E6" s="37" t="s">
        <v>18</v>
      </c>
      <c r="F6" s="35" t="s">
        <v>52</v>
      </c>
      <c r="G6" s="38" t="s">
        <v>53</v>
      </c>
      <c r="H6" s="35" t="s">
        <v>39</v>
      </c>
      <c r="I6" s="47" t="s">
        <v>54</v>
      </c>
      <c r="J6" s="36">
        <v>3770</v>
      </c>
      <c r="K6" s="36">
        <v>3300</v>
      </c>
      <c r="L6" s="36">
        <v>3300</v>
      </c>
      <c r="M6" s="36">
        <v>3300</v>
      </c>
      <c r="N6" s="48"/>
      <c r="O6" s="18"/>
      <c r="P6" s="37"/>
    </row>
    <row r="7" s="29" customFormat="1" ht="45" customHeight="1" spans="1:18">
      <c r="A7" s="39" t="s">
        <v>55</v>
      </c>
      <c r="B7" s="39" t="s">
        <v>56</v>
      </c>
      <c r="C7" s="39" t="s">
        <v>51</v>
      </c>
      <c r="D7" s="36">
        <v>11000</v>
      </c>
      <c r="E7" s="37"/>
      <c r="F7" s="39" t="s">
        <v>57</v>
      </c>
      <c r="G7" s="40" t="s">
        <v>58</v>
      </c>
      <c r="H7" s="39" t="s">
        <v>44</v>
      </c>
      <c r="I7" s="47" t="s">
        <v>59</v>
      </c>
      <c r="J7" s="36">
        <v>14898.71</v>
      </c>
      <c r="K7" s="36">
        <v>11000</v>
      </c>
      <c r="L7" s="36">
        <v>11124.4</v>
      </c>
      <c r="M7" s="36">
        <v>11000</v>
      </c>
      <c r="N7" s="49"/>
      <c r="O7" s="18"/>
      <c r="P7" s="37"/>
      <c r="Q7" s="37"/>
      <c r="R7" s="37"/>
    </row>
    <row r="8" s="29" customFormat="1" ht="45" customHeight="1" spans="1:18">
      <c r="A8" s="39" t="s">
        <v>60</v>
      </c>
      <c r="B8" s="39" t="s">
        <v>61</v>
      </c>
      <c r="C8" s="39" t="s">
        <v>51</v>
      </c>
      <c r="D8" s="36">
        <v>8000</v>
      </c>
      <c r="E8" s="37"/>
      <c r="F8" s="39" t="s">
        <v>62</v>
      </c>
      <c r="G8" s="40" t="s">
        <v>63</v>
      </c>
      <c r="H8" s="39" t="s">
        <v>64</v>
      </c>
      <c r="I8" s="47" t="s">
        <v>54</v>
      </c>
      <c r="J8" s="36">
        <v>28253.76</v>
      </c>
      <c r="K8" s="36">
        <v>8000</v>
      </c>
      <c r="L8" s="36">
        <v>8058</v>
      </c>
      <c r="M8" s="36">
        <v>8000</v>
      </c>
      <c r="N8" s="49"/>
      <c r="O8" s="18"/>
      <c r="P8" s="37"/>
      <c r="Q8" s="37"/>
      <c r="R8" s="37"/>
    </row>
    <row r="9" s="29" customFormat="1" ht="38" customHeight="1" spans="1:16">
      <c r="A9" s="35" t="s">
        <v>65</v>
      </c>
      <c r="B9" s="35" t="s">
        <v>66</v>
      </c>
      <c r="C9" s="35" t="s">
        <v>51</v>
      </c>
      <c r="D9" s="36">
        <v>7700</v>
      </c>
      <c r="E9" s="37" t="s">
        <v>33</v>
      </c>
      <c r="F9" s="35" t="s">
        <v>67</v>
      </c>
      <c r="G9" s="38" t="s">
        <v>68</v>
      </c>
      <c r="H9" s="35" t="s">
        <v>44</v>
      </c>
      <c r="I9" s="47" t="s">
        <v>59</v>
      </c>
      <c r="J9" s="36">
        <v>26068</v>
      </c>
      <c r="K9" s="36">
        <v>7700</v>
      </c>
      <c r="L9" s="36">
        <v>26068</v>
      </c>
      <c r="M9" s="36">
        <v>7700</v>
      </c>
      <c r="N9" s="48"/>
      <c r="O9" s="18"/>
      <c r="P9" s="37"/>
    </row>
    <row r="10" s="29" customFormat="1" ht="38" customHeight="1" spans="1:16">
      <c r="A10" s="35" t="s">
        <v>65</v>
      </c>
      <c r="B10" s="35" t="s">
        <v>66</v>
      </c>
      <c r="C10" s="35" t="s">
        <v>51</v>
      </c>
      <c r="D10" s="36">
        <v>5200</v>
      </c>
      <c r="E10" s="37" t="s">
        <v>33</v>
      </c>
      <c r="F10" s="35" t="s">
        <v>67</v>
      </c>
      <c r="G10" s="38" t="s">
        <v>68</v>
      </c>
      <c r="H10" s="35" t="s">
        <v>44</v>
      </c>
      <c r="I10" s="47" t="s">
        <v>59</v>
      </c>
      <c r="J10" s="36">
        <v>26075</v>
      </c>
      <c r="K10" s="36">
        <v>5200</v>
      </c>
      <c r="L10" s="36">
        <v>26075</v>
      </c>
      <c r="M10" s="36">
        <v>5200</v>
      </c>
      <c r="N10" s="48"/>
      <c r="O10" s="18"/>
      <c r="P10" s="37"/>
    </row>
    <row r="11" s="29" customFormat="1" ht="38" customHeight="1" spans="1:16">
      <c r="A11" s="35" t="s">
        <v>65</v>
      </c>
      <c r="B11" s="35" t="s">
        <v>66</v>
      </c>
      <c r="C11" s="35" t="s">
        <v>51</v>
      </c>
      <c r="D11" s="36">
        <v>2500</v>
      </c>
      <c r="E11" s="37" t="s">
        <v>33</v>
      </c>
      <c r="F11" s="35" t="s">
        <v>67</v>
      </c>
      <c r="G11" s="38" t="s">
        <v>68</v>
      </c>
      <c r="H11" s="35" t="s">
        <v>44</v>
      </c>
      <c r="I11" s="47" t="s">
        <v>69</v>
      </c>
      <c r="J11" s="36">
        <v>3943.63</v>
      </c>
      <c r="K11" s="36">
        <v>2500</v>
      </c>
      <c r="L11" s="36">
        <v>2500</v>
      </c>
      <c r="M11" s="36">
        <v>2500</v>
      </c>
      <c r="N11" s="48"/>
      <c r="O11" s="18"/>
      <c r="P11" s="37"/>
    </row>
    <row r="12" s="29" customFormat="1" ht="38" customHeight="1" spans="1:16">
      <c r="A12" s="35" t="s">
        <v>65</v>
      </c>
      <c r="B12" s="35" t="s">
        <v>66</v>
      </c>
      <c r="C12" s="35" t="s">
        <v>51</v>
      </c>
      <c r="D12" s="36">
        <v>2100</v>
      </c>
      <c r="E12" s="37" t="s">
        <v>33</v>
      </c>
      <c r="F12" s="35" t="s">
        <v>67</v>
      </c>
      <c r="G12" s="38" t="s">
        <v>68</v>
      </c>
      <c r="H12" s="35" t="s">
        <v>44</v>
      </c>
      <c r="I12" s="47" t="s">
        <v>69</v>
      </c>
      <c r="J12" s="36">
        <v>4150</v>
      </c>
      <c r="K12" s="36">
        <v>2100</v>
      </c>
      <c r="L12" s="36">
        <v>4100</v>
      </c>
      <c r="M12" s="36">
        <v>2100</v>
      </c>
      <c r="N12" s="48"/>
      <c r="O12" s="18"/>
      <c r="P12" s="37"/>
    </row>
    <row r="13" s="29" customFormat="1" ht="38" customHeight="1" spans="1:16">
      <c r="A13" s="35" t="s">
        <v>70</v>
      </c>
      <c r="B13" s="35" t="s">
        <v>66</v>
      </c>
      <c r="C13" s="35" t="s">
        <v>51</v>
      </c>
      <c r="D13" s="36">
        <v>1200</v>
      </c>
      <c r="E13" s="37" t="s">
        <v>33</v>
      </c>
      <c r="F13" s="35" t="s">
        <v>67</v>
      </c>
      <c r="G13" s="38" t="s">
        <v>68</v>
      </c>
      <c r="H13" s="35" t="s">
        <v>44</v>
      </c>
      <c r="I13" s="47" t="s">
        <v>69</v>
      </c>
      <c r="J13" s="36">
        <v>6083.01</v>
      </c>
      <c r="K13" s="36">
        <v>1200</v>
      </c>
      <c r="L13" s="36">
        <v>1200</v>
      </c>
      <c r="M13" s="36">
        <v>1200</v>
      </c>
      <c r="N13" s="48"/>
      <c r="O13" s="18"/>
      <c r="P13" s="37"/>
    </row>
    <row r="14" s="29" customFormat="1" ht="38" customHeight="1" spans="1:16">
      <c r="A14" s="35" t="s">
        <v>70</v>
      </c>
      <c r="B14" s="35" t="s">
        <v>66</v>
      </c>
      <c r="C14" s="35" t="s">
        <v>51</v>
      </c>
      <c r="D14" s="36">
        <v>700</v>
      </c>
      <c r="E14" s="37" t="s">
        <v>33</v>
      </c>
      <c r="F14" s="35" t="s">
        <v>67</v>
      </c>
      <c r="G14" s="38" t="s">
        <v>68</v>
      </c>
      <c r="H14" s="35" t="s">
        <v>44</v>
      </c>
      <c r="I14" s="47" t="s">
        <v>69</v>
      </c>
      <c r="J14" s="36">
        <v>3012</v>
      </c>
      <c r="K14" s="36">
        <v>700</v>
      </c>
      <c r="L14" s="36">
        <v>700</v>
      </c>
      <c r="M14" s="36">
        <v>700</v>
      </c>
      <c r="N14" s="48"/>
      <c r="O14" s="18"/>
      <c r="P14" s="37"/>
    </row>
    <row r="15" s="29" customFormat="1" ht="38" customHeight="1" spans="1:16">
      <c r="A15" s="35" t="s">
        <v>65</v>
      </c>
      <c r="B15" s="35" t="s">
        <v>66</v>
      </c>
      <c r="C15" s="35" t="s">
        <v>51</v>
      </c>
      <c r="D15" s="36">
        <v>17000</v>
      </c>
      <c r="E15" s="37" t="s">
        <v>33</v>
      </c>
      <c r="F15" s="35" t="s">
        <v>67</v>
      </c>
      <c r="G15" s="38" t="s">
        <v>68</v>
      </c>
      <c r="H15" s="35" t="s">
        <v>44</v>
      </c>
      <c r="I15" s="47" t="s">
        <v>71</v>
      </c>
      <c r="J15" s="36">
        <v>78922.16</v>
      </c>
      <c r="K15" s="36">
        <v>17000</v>
      </c>
      <c r="L15" s="36">
        <v>49326</v>
      </c>
      <c r="M15" s="36">
        <v>17000</v>
      </c>
      <c r="N15" s="48"/>
      <c r="O15" s="18"/>
      <c r="P15" s="37"/>
    </row>
    <row r="16" s="29" customFormat="1" ht="42" customHeight="1" spans="1:18">
      <c r="A16" s="35" t="s">
        <v>65</v>
      </c>
      <c r="B16" s="35">
        <v>2171164</v>
      </c>
      <c r="C16" s="35" t="s">
        <v>51</v>
      </c>
      <c r="D16" s="36">
        <v>1100</v>
      </c>
      <c r="E16" s="37"/>
      <c r="F16" s="41">
        <v>44498</v>
      </c>
      <c r="G16" s="38">
        <v>3.49</v>
      </c>
      <c r="H16" s="35" t="s">
        <v>44</v>
      </c>
      <c r="I16" s="50" t="s">
        <v>72</v>
      </c>
      <c r="J16" s="36">
        <v>2300</v>
      </c>
      <c r="K16" s="36">
        <v>1100</v>
      </c>
      <c r="L16" s="36">
        <v>1100</v>
      </c>
      <c r="M16" s="36">
        <v>1100</v>
      </c>
      <c r="N16" s="48"/>
      <c r="O16" s="18"/>
      <c r="P16" s="37"/>
      <c r="Q16" s="37"/>
      <c r="R16" s="37"/>
    </row>
    <row r="17" ht="40" customHeight="1" spans="1:18">
      <c r="A17" s="35" t="s">
        <v>73</v>
      </c>
      <c r="B17" s="35" t="s">
        <v>74</v>
      </c>
      <c r="C17" s="35" t="s">
        <v>51</v>
      </c>
      <c r="D17" s="36">
        <v>70000</v>
      </c>
      <c r="E17" s="37" t="s">
        <v>33</v>
      </c>
      <c r="F17" s="35" t="s">
        <v>67</v>
      </c>
      <c r="G17" s="38" t="s">
        <v>68</v>
      </c>
      <c r="H17" s="35" t="s">
        <v>44</v>
      </c>
      <c r="I17" s="47" t="s">
        <v>59</v>
      </c>
      <c r="J17" s="36">
        <v>172949.08</v>
      </c>
      <c r="K17" s="36">
        <v>70000</v>
      </c>
      <c r="L17" s="36">
        <v>70000</v>
      </c>
      <c r="M17" s="36">
        <v>70000</v>
      </c>
      <c r="N17" s="48"/>
      <c r="O17" s="18"/>
      <c r="P17" s="30"/>
      <c r="Q17" s="30"/>
      <c r="R17" s="30"/>
    </row>
    <row r="18" ht="27" spans="1:15">
      <c r="A18" s="35" t="s">
        <v>75</v>
      </c>
      <c r="B18" s="35" t="s">
        <v>76</v>
      </c>
      <c r="C18" s="35" t="s">
        <v>51</v>
      </c>
      <c r="D18" s="36">
        <v>1500</v>
      </c>
      <c r="E18" s="37" t="s">
        <v>33</v>
      </c>
      <c r="F18" s="35" t="s">
        <v>77</v>
      </c>
      <c r="G18" s="38" t="s">
        <v>78</v>
      </c>
      <c r="H18" s="35" t="s">
        <v>44</v>
      </c>
      <c r="I18" s="47" t="s">
        <v>59</v>
      </c>
      <c r="J18" s="36">
        <v>3124.91</v>
      </c>
      <c r="K18" s="36">
        <v>1500</v>
      </c>
      <c r="L18" s="36">
        <v>3124.91</v>
      </c>
      <c r="M18" s="36">
        <v>1500</v>
      </c>
      <c r="N18" s="48"/>
      <c r="O18" s="18"/>
    </row>
    <row r="19" s="29" customFormat="1" ht="45" customHeight="1" spans="1:18">
      <c r="A19" s="35" t="s">
        <v>75</v>
      </c>
      <c r="B19" s="35">
        <v>2171290</v>
      </c>
      <c r="C19" s="35" t="s">
        <v>51</v>
      </c>
      <c r="D19" s="36">
        <v>1800</v>
      </c>
      <c r="E19" s="37"/>
      <c r="F19" s="41">
        <v>40866</v>
      </c>
      <c r="G19" s="38">
        <v>3.42</v>
      </c>
      <c r="H19" s="35" t="s">
        <v>44</v>
      </c>
      <c r="I19" s="47" t="s">
        <v>79</v>
      </c>
      <c r="J19" s="36">
        <v>6073.79</v>
      </c>
      <c r="K19" s="36">
        <v>1800</v>
      </c>
      <c r="L19" s="36">
        <v>3468.19</v>
      </c>
      <c r="M19" s="36">
        <v>1800</v>
      </c>
      <c r="N19" s="36"/>
      <c r="O19" s="51"/>
      <c r="P19" s="37"/>
      <c r="Q19" s="37"/>
      <c r="R19" s="37"/>
    </row>
    <row r="20" s="29" customFormat="1" ht="45" customHeight="1" spans="1:18">
      <c r="A20" s="35" t="s">
        <v>75</v>
      </c>
      <c r="B20" s="35">
        <v>2171290</v>
      </c>
      <c r="C20" s="35" t="s">
        <v>51</v>
      </c>
      <c r="D20" s="36">
        <v>1500</v>
      </c>
      <c r="E20" s="37"/>
      <c r="F20" s="41">
        <v>40866</v>
      </c>
      <c r="G20" s="38">
        <v>3.42</v>
      </c>
      <c r="H20" s="35" t="s">
        <v>44</v>
      </c>
      <c r="I20" s="47" t="s">
        <v>79</v>
      </c>
      <c r="J20" s="36">
        <v>2151.53</v>
      </c>
      <c r="K20" s="36">
        <v>1500</v>
      </c>
      <c r="L20" s="36">
        <v>2150</v>
      </c>
      <c r="M20" s="36">
        <v>1500</v>
      </c>
      <c r="N20" s="36"/>
      <c r="O20" s="51"/>
      <c r="P20" s="37"/>
      <c r="Q20" s="37"/>
      <c r="R20" s="37"/>
    </row>
  </sheetData>
  <mergeCells count="7">
    <mergeCell ref="A2:O2"/>
    <mergeCell ref="B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10 I11 I12 I13 I14 I15 I16 I17 I6:I9 I18:I20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5" topLeftCell="A6" activePane="bottomLeft" state="frozen"/>
      <selection/>
      <selection pane="bottomLeft" activeCell="A6" sqref="A6:E12"/>
    </sheetView>
  </sheetViews>
  <sheetFormatPr defaultColWidth="10" defaultRowHeight="13.5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6" max="6" width="9.75" customWidth="1"/>
  </cols>
  <sheetData>
    <row r="1" ht="15" customHeight="1" spans="1:1">
      <c r="A1" s="1" t="s">
        <v>80</v>
      </c>
    </row>
    <row r="2" ht="29.25" customHeight="1" spans="1:5">
      <c r="A2" s="2" t="s">
        <v>81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82</v>
      </c>
      <c r="B4" s="5" t="s">
        <v>83</v>
      </c>
      <c r="C4" s="5"/>
      <c r="D4" s="6" t="s">
        <v>84</v>
      </c>
      <c r="E4" s="7"/>
    </row>
    <row r="5" ht="19.5" customHeight="1" spans="1:5">
      <c r="A5" s="8"/>
      <c r="B5" s="9" t="s">
        <v>7</v>
      </c>
      <c r="C5" s="9" t="s">
        <v>85</v>
      </c>
      <c r="D5" s="9" t="s">
        <v>86</v>
      </c>
      <c r="E5" s="27" t="s">
        <v>85</v>
      </c>
    </row>
    <row r="6" ht="14.25" customHeight="1" spans="1:5">
      <c r="A6" s="12" t="s">
        <v>87</v>
      </c>
      <c r="B6" s="13"/>
      <c r="C6" s="21">
        <v>30400</v>
      </c>
      <c r="D6" s="13"/>
      <c r="E6" s="21">
        <v>30400</v>
      </c>
    </row>
    <row r="7" ht="14.25" customHeight="1" spans="1:5">
      <c r="A7" s="17">
        <v>1</v>
      </c>
      <c r="B7" s="18" t="s">
        <v>22</v>
      </c>
      <c r="C7" s="21">
        <v>4000</v>
      </c>
      <c r="D7" s="18" t="s">
        <v>88</v>
      </c>
      <c r="E7" s="21">
        <v>7836</v>
      </c>
    </row>
    <row r="8" ht="14.25" customHeight="1" spans="1:5">
      <c r="A8" s="17">
        <v>2</v>
      </c>
      <c r="B8" s="18" t="s">
        <v>36</v>
      </c>
      <c r="C8" s="21">
        <v>3200</v>
      </c>
      <c r="D8" s="18" t="s">
        <v>89</v>
      </c>
      <c r="E8" s="21">
        <v>5164</v>
      </c>
    </row>
    <row r="9" ht="14.25" customHeight="1" spans="1:5">
      <c r="A9" s="17">
        <v>3</v>
      </c>
      <c r="B9" s="18" t="s">
        <v>40</v>
      </c>
      <c r="C9" s="21">
        <v>6000</v>
      </c>
      <c r="D9" s="18" t="s">
        <v>90</v>
      </c>
      <c r="E9" s="21">
        <v>500</v>
      </c>
    </row>
    <row r="10" ht="14.25" customHeight="1" spans="1:5">
      <c r="A10" s="17">
        <v>4</v>
      </c>
      <c r="B10" s="18" t="s">
        <v>15</v>
      </c>
      <c r="C10" s="21">
        <v>11700</v>
      </c>
      <c r="D10" s="18" t="s">
        <v>91</v>
      </c>
      <c r="E10" s="21">
        <v>2200</v>
      </c>
    </row>
    <row r="11" ht="14.25" customHeight="1" spans="1:5">
      <c r="A11" s="17">
        <v>5</v>
      </c>
      <c r="B11" s="18" t="s">
        <v>27</v>
      </c>
      <c r="C11" s="21">
        <v>2700</v>
      </c>
      <c r="D11" s="18" t="s">
        <v>92</v>
      </c>
      <c r="E11" s="21">
        <v>10</v>
      </c>
    </row>
    <row r="12" ht="14.25" customHeight="1" spans="1:5">
      <c r="A12" s="17">
        <v>6</v>
      </c>
      <c r="B12" s="18" t="s">
        <v>31</v>
      </c>
      <c r="C12" s="21">
        <v>2800</v>
      </c>
      <c r="D12" s="18" t="s">
        <v>93</v>
      </c>
      <c r="E12" s="21">
        <v>14690</v>
      </c>
    </row>
    <row r="22" spans="4:11">
      <c r="D22" s="28"/>
      <c r="E22" s="28"/>
      <c r="F22" s="28"/>
      <c r="G22" s="28"/>
      <c r="H22" s="28"/>
      <c r="I22" s="28"/>
      <c r="J22" s="28"/>
      <c r="K22" s="28"/>
    </row>
    <row r="23" spans="4:12">
      <c r="D23" s="28"/>
      <c r="E23" s="28"/>
      <c r="F23" s="28"/>
      <c r="G23" s="28"/>
      <c r="H23" s="28"/>
      <c r="I23" s="28"/>
      <c r="J23" s="28"/>
      <c r="K23" s="28"/>
      <c r="L23" s="28"/>
    </row>
    <row r="24" spans="4:12">
      <c r="D24" s="28"/>
      <c r="E24" s="28"/>
      <c r="F24" s="28"/>
      <c r="G24" s="28"/>
      <c r="H24" s="28"/>
      <c r="I24" s="28"/>
      <c r="J24" s="28"/>
      <c r="K24" s="28"/>
      <c r="L24" s="28"/>
    </row>
    <row r="25" spans="4:12">
      <c r="D25" s="28"/>
      <c r="E25" s="28"/>
      <c r="F25" s="28"/>
      <c r="G25" s="28"/>
      <c r="H25" s="28"/>
      <c r="I25" s="28"/>
      <c r="J25" s="28"/>
      <c r="K25" s="28"/>
      <c r="L25" s="28"/>
    </row>
    <row r="26" spans="4:12">
      <c r="D26" s="28"/>
      <c r="E26" s="28"/>
      <c r="F26" s="28"/>
      <c r="G26" s="28"/>
      <c r="H26" s="28"/>
      <c r="I26" s="28"/>
      <c r="J26" s="28"/>
      <c r="K26" s="28"/>
      <c r="L26" s="28"/>
    </row>
    <row r="27" spans="4:12">
      <c r="D27" s="28"/>
      <c r="E27" s="28"/>
      <c r="F27" s="28"/>
      <c r="G27" s="28"/>
      <c r="H27" s="28"/>
      <c r="I27" s="28"/>
      <c r="J27" s="28"/>
      <c r="K27" s="28"/>
      <c r="L27" s="28"/>
    </row>
    <row r="28" spans="4:10">
      <c r="D28" s="28"/>
      <c r="E28" s="28"/>
      <c r="F28" s="28"/>
      <c r="G28" s="28"/>
      <c r="H28" s="28"/>
      <c r="I28" s="28"/>
      <c r="J28" s="28"/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"/>
  </dataValidation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3"/>
  <sheetViews>
    <sheetView workbookViewId="0">
      <selection activeCell="B32" sqref="B32"/>
    </sheetView>
  </sheetViews>
  <sheetFormatPr defaultColWidth="9" defaultRowHeight="13.5" customHeight="1" outlineLevelCol="4"/>
  <cols>
    <col min="1" max="1" width="14.625" customWidth="1"/>
    <col min="2" max="2" width="89.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1" t="s">
        <v>94</v>
      </c>
    </row>
    <row r="2" ht="29.25" customHeight="1" spans="1:5">
      <c r="A2" s="2" t="s">
        <v>95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82</v>
      </c>
      <c r="B4" s="5" t="s">
        <v>96</v>
      </c>
      <c r="C4" s="5"/>
      <c r="D4" s="6" t="s">
        <v>97</v>
      </c>
      <c r="E4" s="7"/>
    </row>
    <row r="5" ht="19.5" customHeight="1" spans="1:5">
      <c r="A5" s="8"/>
      <c r="B5" s="9" t="s">
        <v>7</v>
      </c>
      <c r="C5" s="10" t="s">
        <v>85</v>
      </c>
      <c r="D5" s="10" t="s">
        <v>86</v>
      </c>
      <c r="E5" s="11" t="s">
        <v>85</v>
      </c>
    </row>
    <row r="6" ht="14.25" customHeight="1" spans="1:5">
      <c r="A6" s="12" t="s">
        <v>87</v>
      </c>
      <c r="B6" s="13"/>
      <c r="C6" s="14">
        <v>134600</v>
      </c>
      <c r="D6" s="15"/>
      <c r="E6" s="16">
        <v>134600</v>
      </c>
    </row>
    <row r="7" ht="14.25" customHeight="1" spans="1:5">
      <c r="A7" s="17">
        <v>1</v>
      </c>
      <c r="B7" s="18" t="s">
        <v>75</v>
      </c>
      <c r="C7" s="19">
        <v>4800</v>
      </c>
      <c r="D7" s="20" t="s">
        <v>91</v>
      </c>
      <c r="E7" s="21">
        <v>3300</v>
      </c>
    </row>
    <row r="8" ht="14.25" customHeight="1" spans="1:5">
      <c r="A8" s="17">
        <v>2</v>
      </c>
      <c r="B8" s="18" t="s">
        <v>65</v>
      </c>
      <c r="C8" s="19">
        <v>35600</v>
      </c>
      <c r="D8" s="20" t="s">
        <v>98</v>
      </c>
      <c r="E8" s="21">
        <v>131300</v>
      </c>
    </row>
    <row r="9" ht="14.25" customHeight="1" spans="1:5">
      <c r="A9" s="17">
        <v>3</v>
      </c>
      <c r="B9" s="18" t="s">
        <v>73</v>
      </c>
      <c r="C9" s="19">
        <v>70000</v>
      </c>
      <c r="D9" s="22"/>
      <c r="E9" s="23"/>
    </row>
    <row r="10" ht="14.25" customHeight="1" spans="1:5">
      <c r="A10" s="17">
        <v>4</v>
      </c>
      <c r="B10" s="18" t="s">
        <v>60</v>
      </c>
      <c r="C10" s="19">
        <v>8000</v>
      </c>
      <c r="D10" s="22"/>
      <c r="E10" s="23"/>
    </row>
    <row r="11" ht="14.25" customHeight="1" spans="1:5">
      <c r="A11" s="17">
        <v>5</v>
      </c>
      <c r="B11" s="18" t="s">
        <v>55</v>
      </c>
      <c r="C11" s="19">
        <v>11000</v>
      </c>
      <c r="D11" s="22"/>
      <c r="E11" s="23"/>
    </row>
    <row r="12" ht="14.25" customHeight="1" spans="1:5">
      <c r="A12" s="17">
        <v>6</v>
      </c>
      <c r="B12" s="18" t="s">
        <v>70</v>
      </c>
      <c r="C12" s="19">
        <v>1900</v>
      </c>
      <c r="D12" s="24"/>
      <c r="E12" s="25"/>
    </row>
    <row r="13" ht="14.25" customHeight="1" spans="1:5">
      <c r="A13" s="17">
        <v>7</v>
      </c>
      <c r="B13" s="18" t="s">
        <v>49</v>
      </c>
      <c r="C13" s="26">
        <v>3300</v>
      </c>
      <c r="D13" s="18"/>
      <c r="E13" s="21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</vt:lpstr>
      <vt:lpstr>附件1-2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2021-05-14T08:10:00Z</dcterms:created>
  <cp:lastPrinted>2022-06-17T00:58:00Z</cp:lastPrinted>
  <dcterms:modified xsi:type="dcterms:W3CDTF">2022-06-24T02:05:12Z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C46A595D14F145748AE171C78EC49BD8</vt:lpwstr>
  </property>
</Properties>
</file>