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900" activeTab="2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</sheets>
  <definedNames>
    <definedName name="_xlnm._FilterDatabase" localSheetId="2" hidden="1">'附表1-3'!#REF!</definedName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'附表1-18'!$A$4:$AA$5</definedName>
    <definedName name="_xlnm._FilterDatabase" localSheetId="3" hidden="1">'附表1-4'!$B$4:$C$106</definedName>
    <definedName name="_xlnm._FilterDatabase" localSheetId="4" hidden="1">'附表1-5'!$A$4:$AB$11</definedName>
    <definedName name="_xlnm._FilterDatabase" localSheetId="8" hidden="1">'附表1-9'!$A$4:$D$15</definedName>
    <definedName name="_Order1" hidden="1">255</definedName>
    <definedName name="_Order2" hidden="1">255</definedName>
    <definedName name="Database" localSheetId="11" hidden="1">#REF!</definedName>
    <definedName name="Database" localSheetId="13" hidden="1">#REF!</definedName>
    <definedName name="Database" localSheetId="16" hidden="1">#REF!</definedName>
    <definedName name="Database" localSheetId="17" hidden="1">#REF!</definedName>
    <definedName name="Database" localSheetId="4" hidden="1">#REF!</definedName>
    <definedName name="Database" localSheetId="5" hidden="1">#REF!</definedName>
    <definedName name="Database" localSheetId="6" hidden="1">#REF!</definedName>
    <definedName name="Database" localSheetId="8" hidden="1">#REF!</definedName>
    <definedName name="Database" hidden="1">#REF!</definedName>
    <definedName name="_xlnm.Print_Area" localSheetId="0">'附表1-1'!$A$1:$B$29</definedName>
    <definedName name="_xlnm.Print_Area" localSheetId="13">'附表1-14'!$A:$C</definedName>
    <definedName name="_xlnm.Print_Area" localSheetId="17">'附表1-18'!$A:$C</definedName>
    <definedName name="_xlnm.Print_Area" localSheetId="2">'附表1-3'!#REF!</definedName>
    <definedName name="_xlnm.Print_Area" localSheetId="3">'附表1-4'!$A$1:$C$108</definedName>
    <definedName name="_xlnm.Print_Area" localSheetId="4">'附表1-5'!$A:$D</definedName>
    <definedName name="_xlnm.Print_Area" localSheetId="5">'附表1-6'!$A$1:$B$8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'附表1-3'!$1:$4</definedName>
    <definedName name="_xlnm.Print_Titles" localSheetId="3">'附表1-4'!$1:$4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44525"/>
</workbook>
</file>

<file path=xl/sharedStrings.xml><?xml version="1.0" encoding="utf-8"?>
<sst xmlns="http://schemas.openxmlformats.org/spreadsheetml/2006/main" count="772" uniqueCount="491">
  <si>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</t>
    </r>
  </si>
  <si>
    <t>一般公共预算收入表</t>
  </si>
  <si>
    <r>
      <rPr>
        <sz val="12"/>
        <rFont val="方正仿宋_GBK"/>
        <charset val="134"/>
      </rPr>
      <t>单位：万元</t>
    </r>
  </si>
  <si>
    <t>项目</t>
  </si>
  <si>
    <t>决算数</t>
  </si>
  <si>
    <r>
      <rPr>
        <b/>
        <sz val="12"/>
        <rFont val="宋体"/>
        <charset val="134"/>
        <scheme val="minor"/>
      </rPr>
      <t xml:space="preserve">  一、 </t>
    </r>
    <r>
      <rPr>
        <b/>
        <sz val="12"/>
        <rFont val="宋体"/>
        <charset val="134"/>
      </rPr>
      <t>税收收入小计</t>
    </r>
  </si>
  <si>
    <t xml:space="preserve">    增值税</t>
  </si>
  <si>
    <t xml:space="preserve">    营业税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</si>
  <si>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</si>
  <si>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</si>
  <si>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</si>
  <si>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</si>
  <si>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</si>
  <si>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</si>
  <si>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</si>
  <si>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</si>
  <si>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</si>
  <si>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</si>
  <si>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环保税</t>
  </si>
  <si>
    <t xml:space="preserve">    契税</t>
  </si>
  <si>
    <t>其他税收收入</t>
  </si>
  <si>
    <t xml:space="preserve">  二、非税收入小计</t>
  </si>
  <si>
    <t xml:space="preserve">    专项收入</t>
  </si>
  <si>
    <t xml:space="preserve">    行政事业性收费收入</t>
  </si>
  <si>
    <t xml:space="preserve">    罚没收入</t>
  </si>
  <si>
    <t xml:space="preserve">    国有资源有偿使用收入</t>
  </si>
  <si>
    <t xml:space="preserve">    捐赠收入</t>
  </si>
  <si>
    <t xml:space="preserve">    政府住房基金收入</t>
  </si>
  <si>
    <t xml:space="preserve">    其他收入</t>
  </si>
  <si>
    <t>一般公共预算收入合计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</si>
  <si>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1-2</t>
    </r>
  </si>
  <si>
    <t>一般公共预算支出表</t>
  </si>
  <si>
    <r>
      <rPr>
        <sz val="11"/>
        <rFont val="方正仿宋_GBK"/>
        <charset val="134"/>
      </rPr>
      <t>单位：万元</t>
    </r>
  </si>
  <si>
    <t>一、本级支出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</si>
  <si>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</si>
  <si>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</si>
  <si>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</si>
  <si>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</si>
  <si>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</si>
  <si>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</si>
  <si>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</si>
  <si>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</si>
  <si>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医疗卫生与计划生育支出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</si>
  <si>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</si>
  <si>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</si>
  <si>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</si>
  <si>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</si>
  <si>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</si>
  <si>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</si>
  <si>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</si>
  <si>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</si>
  <si>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国土海洋气象等支出</t>
  </si>
  <si>
    <t>住房保障支出</t>
  </si>
  <si>
    <t>粮油物资储备支出</t>
  </si>
  <si>
    <t>灾害防治及应急管理支出</t>
  </si>
  <si>
    <t>其他支出</t>
  </si>
  <si>
    <t>债务付息支出</t>
  </si>
  <si>
    <t>债务发行费用支出</t>
  </si>
  <si>
    <t>二、对下税收返还和转移支付</t>
  </si>
  <si>
    <t>税收返还</t>
  </si>
  <si>
    <t>转移支付</t>
  </si>
  <si>
    <t>一般性转移支付</t>
  </si>
  <si>
    <t>专项转移支付</t>
  </si>
  <si>
    <t>合计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</si>
  <si>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1-3</t>
    </r>
  </si>
  <si>
    <t>一般公共预算本级支出表</t>
  </si>
  <si>
    <t xml:space="preserve">  人大事务</t>
  </si>
  <si>
    <t>一般行政管理事务</t>
  </si>
  <si>
    <t xml:space="preserve">  政府办公厅(室)及相关机构事务</t>
  </si>
  <si>
    <t>行政运行</t>
  </si>
  <si>
    <t>事业运行</t>
  </si>
  <si>
    <t xml:space="preserve">  纪检监察事务</t>
  </si>
  <si>
    <t xml:space="preserve">  群众团体事务</t>
  </si>
  <si>
    <t xml:space="preserve">  司法</t>
  </si>
  <si>
    <t>基层司法业务</t>
  </si>
  <si>
    <t>文化旅游体育与传媒支出</t>
  </si>
  <si>
    <t xml:space="preserve">  其他文化旅游体育与传媒支出</t>
  </si>
  <si>
    <t>其他文化旅游体育与传媒支出</t>
  </si>
  <si>
    <t xml:space="preserve">  行政事业单位养老支出</t>
  </si>
  <si>
    <t>行政单位离退休</t>
  </si>
  <si>
    <t>事业单位离退休</t>
  </si>
  <si>
    <t>机关事业单位基本养老保险缴费支出</t>
  </si>
  <si>
    <t>机关事业单位职业年金缴费支出</t>
  </si>
  <si>
    <t xml:space="preserve">  退役安置</t>
  </si>
  <si>
    <t>其他退役安置支出</t>
  </si>
  <si>
    <t>卫生健康支出</t>
  </si>
  <si>
    <t xml:space="preserve">  公共卫生</t>
  </si>
  <si>
    <t>重大公共卫生服务</t>
  </si>
  <si>
    <t xml:space="preserve">  行政事业单位医疗</t>
  </si>
  <si>
    <t>行政单位医疗</t>
  </si>
  <si>
    <t xml:space="preserve">  污染防治</t>
  </si>
  <si>
    <t>大气</t>
  </si>
  <si>
    <t xml:space="preserve">  自然生态保护</t>
  </si>
  <si>
    <t>农村环境保护</t>
  </si>
  <si>
    <t xml:space="preserve">  扶贫</t>
  </si>
  <si>
    <t>其他扶贫支出</t>
  </si>
  <si>
    <t xml:space="preserve">  农村综合改革</t>
  </si>
  <si>
    <t>对村级一事一议的补助</t>
  </si>
  <si>
    <t>对村民委员会和村党支部的补助</t>
  </si>
  <si>
    <t xml:space="preserve">  公路水路运输</t>
  </si>
  <si>
    <t xml:space="preserve">  住房改革支出</t>
  </si>
  <si>
    <t>住房公积金</t>
  </si>
  <si>
    <t xml:space="preserve">  应急管理事务</t>
  </si>
  <si>
    <t>安全监管</t>
  </si>
  <si>
    <t xml:space="preserve">  地震事务</t>
  </si>
  <si>
    <t>其他地震事务支出</t>
  </si>
  <si>
    <t>本 年 支 出 合 计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</si>
  <si>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1-4</t>
    </r>
  </si>
  <si>
    <t>一般公共预算本级基本支出表</t>
  </si>
  <si>
    <t>科目编码</t>
  </si>
  <si>
    <t>科目名称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</si>
  <si>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</si>
  <si>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</si>
  <si>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</si>
  <si>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</si>
  <si>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</si>
  <si>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</si>
  <si>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</si>
  <si>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</si>
  <si>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30104</t>
  </si>
  <si>
    <t xml:space="preserve">  其他社会保障缴费</t>
  </si>
  <si>
    <t>30106</t>
  </si>
  <si>
    <t xml:space="preserve">  伙食补助费</t>
  </si>
  <si>
    <t>30107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</si>
  <si>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</si>
  <si>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</si>
  <si>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</si>
  <si>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</t>
  </si>
  <si>
    <t xml:space="preserve">  住房公积金</t>
  </si>
  <si>
    <t xml:space="preserve">  其他工资福利支出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</si>
  <si>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</si>
  <si>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</si>
  <si>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</si>
  <si>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</si>
  <si>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</si>
  <si>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</si>
  <si>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</si>
  <si>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</si>
  <si>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</si>
  <si>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</si>
  <si>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</si>
  <si>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</si>
  <si>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</si>
  <si>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</si>
  <si>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</si>
  <si>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</si>
  <si>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</si>
  <si>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</si>
  <si>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</si>
  <si>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</si>
  <si>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</si>
  <si>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</si>
  <si>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</si>
  <si>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因公出国(境)费用 </t>
  </si>
  <si>
    <t>30213</t>
  </si>
  <si>
    <t xml:space="preserve">  维修(护)费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</si>
  <si>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</si>
  <si>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</si>
  <si>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</si>
  <si>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</si>
  <si>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</si>
  <si>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</si>
  <si>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</si>
  <si>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</si>
  <si>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</si>
  <si>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</si>
  <si>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30224</t>
  </si>
  <si>
    <t xml:space="preserve">  被装购置费</t>
  </si>
  <si>
    <t>30225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</si>
  <si>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</si>
  <si>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</si>
  <si>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</si>
  <si>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</si>
  <si>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</si>
  <si>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</si>
  <si>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</si>
  <si>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</si>
  <si>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</si>
  <si>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</si>
  <si>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</si>
  <si>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</si>
  <si>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</si>
  <si>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30240</t>
  </si>
  <si>
    <t xml:space="preserve">  税金及附加费用</t>
  </si>
  <si>
    <t>30299</t>
  </si>
  <si>
    <t xml:space="preserve">  其他商品和服务支出</t>
  </si>
  <si>
    <t>303</t>
  </si>
  <si>
    <t>对个人和家庭的补助</t>
  </si>
  <si>
    <t>30301</t>
  </si>
  <si>
    <t xml:space="preserve">  离休费</t>
  </si>
  <si>
    <t>30302</t>
  </si>
  <si>
    <t xml:space="preserve">  退休费</t>
  </si>
  <si>
    <t>30303</t>
  </si>
  <si>
    <t xml:space="preserve">  退职(役)费</t>
  </si>
  <si>
    <t>30304</t>
  </si>
  <si>
    <t xml:space="preserve">  抚恤金</t>
  </si>
  <si>
    <t>30305</t>
  </si>
  <si>
    <t xml:space="preserve">  生活补助</t>
  </si>
  <si>
    <t>30306</t>
  </si>
  <si>
    <t xml:space="preserve">  救济费</t>
  </si>
  <si>
    <t>30307</t>
  </si>
  <si>
    <t xml:space="preserve">  医疗费</t>
  </si>
  <si>
    <t>30308</t>
  </si>
  <si>
    <t xml:space="preserve">  助学金</t>
  </si>
  <si>
    <t>30309</t>
  </si>
  <si>
    <t xml:space="preserve">  奖励金</t>
  </si>
  <si>
    <t>30310</t>
  </si>
  <si>
    <t xml:space="preserve">  生产补贴</t>
  </si>
  <si>
    <t>30311</t>
  </si>
  <si>
    <t>30312</t>
  </si>
  <si>
    <t xml:space="preserve">  提租补贴</t>
  </si>
  <si>
    <t>30313</t>
  </si>
  <si>
    <t xml:space="preserve">  购房补贴</t>
  </si>
  <si>
    <t xml:space="preserve">  采暖补贴</t>
  </si>
  <si>
    <t xml:space="preserve">  物业服务补贴</t>
  </si>
  <si>
    <t xml:space="preserve"> </t>
  </si>
  <si>
    <t>个人农业生产补贴</t>
  </si>
  <si>
    <t>30399</t>
  </si>
  <si>
    <t xml:space="preserve">  其他对个人和家庭的补助支出</t>
  </si>
  <si>
    <t>304</t>
  </si>
  <si>
    <t>对企事业单位的补贴</t>
  </si>
  <si>
    <t>30401</t>
  </si>
  <si>
    <t xml:space="preserve">  企业政策性补贴</t>
  </si>
  <si>
    <t>30402</t>
  </si>
  <si>
    <t xml:space="preserve">  事业单位补贴</t>
  </si>
  <si>
    <t>30403</t>
  </si>
  <si>
    <t xml:space="preserve">  财政贴息</t>
  </si>
  <si>
    <t>30499</t>
  </si>
  <si>
    <t xml:space="preserve">  其他对企事业单位的补贴</t>
  </si>
  <si>
    <t>305</t>
  </si>
  <si>
    <t>转移性支出</t>
  </si>
  <si>
    <t>30501</t>
  </si>
  <si>
    <t xml:space="preserve">  不同级政府间转移性支出</t>
  </si>
  <si>
    <t>30502</t>
  </si>
  <si>
    <t xml:space="preserve">  同级政府间转移性支出</t>
  </si>
  <si>
    <t>307</t>
  </si>
  <si>
    <t>债务利息支出</t>
  </si>
  <si>
    <t>30701</t>
  </si>
  <si>
    <t xml:space="preserve">  国内债务付息</t>
  </si>
  <si>
    <t>30707</t>
  </si>
  <si>
    <t xml:space="preserve">  国外债务付息</t>
  </si>
  <si>
    <t>309</t>
  </si>
  <si>
    <t>基本建设支出</t>
  </si>
  <si>
    <t>30901</t>
  </si>
  <si>
    <t xml:space="preserve">  房屋建筑物购建</t>
  </si>
  <si>
    <t>30902</t>
  </si>
  <si>
    <t xml:space="preserve">  办公设备购置</t>
  </si>
  <si>
    <t>30903</t>
  </si>
  <si>
    <t xml:space="preserve">  专用设备购置</t>
  </si>
  <si>
    <t>30905</t>
  </si>
  <si>
    <t xml:space="preserve">  基础设施建设</t>
  </si>
  <si>
    <t>30906</t>
  </si>
  <si>
    <t xml:space="preserve">  大型修缮</t>
  </si>
  <si>
    <t>30907</t>
  </si>
  <si>
    <t xml:space="preserve">  信息网络及软件购置更新</t>
  </si>
  <si>
    <t>30908</t>
  </si>
  <si>
    <t xml:space="preserve">  物资储备</t>
  </si>
  <si>
    <t>30913</t>
  </si>
  <si>
    <t xml:space="preserve">  公务用车购置</t>
  </si>
  <si>
    <t>30919</t>
  </si>
  <si>
    <t xml:space="preserve">  其他交通工具购置</t>
  </si>
  <si>
    <t>30999</t>
  </si>
  <si>
    <t xml:space="preserve">  其他基本建设支出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</si>
  <si>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</si>
  <si>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</si>
  <si>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</si>
  <si>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</si>
  <si>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</si>
  <si>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</si>
  <si>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</si>
  <si>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</si>
  <si>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</si>
  <si>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</si>
  <si>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 xml:space="preserve">  土地补偿</t>
  </si>
  <si>
    <t>31010</t>
  </si>
  <si>
    <t xml:space="preserve">  安置补助</t>
  </si>
  <si>
    <t>31011</t>
  </si>
  <si>
    <t xml:space="preserve">  地上附着物和青苗补偿</t>
  </si>
  <si>
    <t>31012</t>
  </si>
  <si>
    <t xml:space="preserve">  拆迁补偿</t>
  </si>
  <si>
    <t>31013</t>
  </si>
  <si>
    <t>31019</t>
  </si>
  <si>
    <t>31020</t>
  </si>
  <si>
    <t xml:space="preserve">  产权参股</t>
  </si>
  <si>
    <t>31099</t>
  </si>
  <si>
    <t xml:space="preserve">  其他资本性支出</t>
  </si>
  <si>
    <t>399</t>
  </si>
  <si>
    <t>39901</t>
  </si>
  <si>
    <t xml:space="preserve">  预备费</t>
  </si>
  <si>
    <t>39902</t>
  </si>
  <si>
    <t xml:space="preserve">  预留</t>
  </si>
  <si>
    <t>39903</t>
  </si>
  <si>
    <t xml:space="preserve">  补充全国社会保障基金</t>
  </si>
  <si>
    <t>39906</t>
  </si>
  <si>
    <t xml:space="preserve">  赠与</t>
  </si>
  <si>
    <t>39907</t>
  </si>
  <si>
    <t xml:space="preserve">  贷款转贷</t>
  </si>
  <si>
    <t>39999</t>
  </si>
  <si>
    <t xml:space="preserve">  其他支出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</si>
  <si>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1-5</t>
    </r>
  </si>
  <si>
    <t>一般公共预算税收返还、一般性和专项转移支付分地区
安排情况表</t>
  </si>
  <si>
    <r>
      <rPr>
        <sz val="10.5"/>
        <rFont val="方正仿宋_GBK"/>
        <charset val="134"/>
      </rPr>
      <t>单位：万元</t>
    </r>
  </si>
  <si>
    <t>地区名称</t>
  </si>
  <si>
    <r>
      <rPr>
        <b/>
        <sz val="11"/>
        <rFont val="方正书宋_GBK"/>
        <charset val="134"/>
      </rPr>
      <t>税收返还</t>
    </r>
  </si>
  <si>
    <r>
      <rPr>
        <b/>
        <sz val="11"/>
        <rFont val="方正书宋_GBK"/>
        <charset val="134"/>
      </rPr>
      <t>一般性转移支付</t>
    </r>
  </si>
  <si>
    <r>
      <rPr>
        <b/>
        <sz val="9"/>
        <rFont val="方正书宋_GBK"/>
        <charset val="134"/>
      </rPr>
      <t>科目编码</t>
    </r>
  </si>
  <si>
    <r>
      <rPr>
        <b/>
        <sz val="9"/>
        <rFont val="方正书宋_GBK"/>
        <charset val="134"/>
      </rPr>
      <t>科目（单位）名称</t>
    </r>
  </si>
  <si>
    <r>
      <rPr>
        <b/>
        <sz val="9"/>
        <rFont val="方正书宋_GBK"/>
        <charset val="134"/>
      </rPr>
      <t>合计</t>
    </r>
  </si>
  <si>
    <t>——</t>
  </si>
  <si>
    <t>201</t>
  </si>
  <si>
    <r>
      <rPr>
        <sz val="9"/>
        <rFont val="方正仿宋_GBK"/>
        <charset val="134"/>
      </rPr>
      <t>一般公共服务支出类合计</t>
    </r>
  </si>
  <si>
    <r>
      <rPr>
        <b/>
        <sz val="11"/>
        <rFont val="方正仿宋_GBK"/>
        <charset val="134"/>
      </rPr>
      <t>合计</t>
    </r>
  </si>
  <si>
    <t>0</t>
  </si>
  <si>
    <t>232</t>
  </si>
  <si>
    <r>
      <rPr>
        <sz val="9"/>
        <rFont val="宋体"/>
        <charset val="134"/>
      </rPr>
      <t>债务付息支出类合计</t>
    </r>
  </si>
  <si>
    <t>2020年无此项安排，空表列示</t>
  </si>
  <si>
    <t>23203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</si>
  <si>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地方政府一般债务付息支出款合计</t>
    </r>
  </si>
  <si>
    <t>2320301</t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</si>
  <si>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地方政府一般债券付息支出项合计</t>
    </r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</si>
  <si>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1-6</t>
    </r>
  </si>
  <si>
    <t>一般公共预算专项转移支付分项目安排情况表</t>
  </si>
  <si>
    <t>项目名称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</si>
  <si>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1-7</t>
    </r>
  </si>
  <si>
    <t>政府性基金预算收入表</t>
  </si>
  <si>
    <t>项    目</t>
  </si>
  <si>
    <t>农网还贷资金收入</t>
  </si>
  <si>
    <t>海南省高等级公路车辆通行附加费收入</t>
  </si>
  <si>
    <t>港口建设费收入</t>
  </si>
  <si>
    <t>散装水泥专项资金收入</t>
  </si>
  <si>
    <t>新型墙体材料专项基金收入</t>
  </si>
  <si>
    <t>国家电影事业发展专项资金收入</t>
  </si>
  <si>
    <t>新菜地开发建设基金收入</t>
  </si>
  <si>
    <t>新增建设用地土地有偿使用费收入</t>
  </si>
  <si>
    <t>南水北调工程基金收入</t>
  </si>
  <si>
    <t>城市公用事业附加收入</t>
  </si>
  <si>
    <t>国有土地收益基金收入</t>
  </si>
  <si>
    <t>农业土地开发资金收入</t>
  </si>
  <si>
    <t>国有土地使用权出让收入</t>
  </si>
  <si>
    <t>大中型水库库区基金收入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</si>
  <si>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</si>
  <si>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</si>
  <si>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</si>
  <si>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</si>
  <si>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</si>
  <si>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无线电频率占用费</t>
  </si>
  <si>
    <t>水土保持补偿费收入</t>
  </si>
  <si>
    <t>污水处理费收入</t>
  </si>
  <si>
    <t>其他政府性基金收入</t>
  </si>
  <si>
    <t>彩票发行机构和彩票销售机构的业务费用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</si>
  <si>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1-8</t>
    </r>
  </si>
  <si>
    <t>政府性基金预算支出表</t>
  </si>
  <si>
    <t xml:space="preserve">  大中型水库移民后期扶持基金支出</t>
  </si>
  <si>
    <t xml:space="preserve">  小型水库移民扶助基金及对应专项债务收入安排的支出</t>
  </si>
  <si>
    <t xml:space="preserve">  可再生能源电价附加收入安排的支出</t>
  </si>
  <si>
    <t xml:space="preserve">  政府住房基金及对应专项债务收入安排的支出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</si>
  <si>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</si>
  <si>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</si>
  <si>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</si>
  <si>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</si>
  <si>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</si>
  <si>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</si>
  <si>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</si>
  <si>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 xml:space="preserve">  新菜地开发建设基金及对应专项债务收入安排的支出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</si>
  <si>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</si>
  <si>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</si>
  <si>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南水北调工程基金及对应专项债务收入安排的支出</t>
  </si>
  <si>
    <t xml:space="preserve">  国家重大水利工程建设基金及对应专项债务收入安排的支出</t>
  </si>
  <si>
    <t xml:space="preserve">  水土保持补偿费安排的支出</t>
  </si>
  <si>
    <t xml:space="preserve">  新型墙体材料专项基金及对应专项债务收入安排的支出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</si>
  <si>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</si>
  <si>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</si>
  <si>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</si>
  <si>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二、对下转移支付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</si>
  <si>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1-9</t>
    </r>
  </si>
  <si>
    <t>政府性基金预算本级支出表</t>
  </si>
  <si>
    <t>207</t>
  </si>
  <si>
    <t>国家电影事业发展专项资金相关支出</t>
  </si>
  <si>
    <t>20707</t>
  </si>
  <si>
    <t xml:space="preserve">  国家电影事业发展专项资金及对应专项债务收入安排的支出</t>
  </si>
  <si>
    <t xml:space="preserve">    资助城市影院</t>
  </si>
  <si>
    <t>208</t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</si>
  <si>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</si>
  <si>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</si>
  <si>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</si>
  <si>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</si>
  <si>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 xml:space="preserve">    基础设施建设和经济发展</t>
  </si>
  <si>
    <t xml:space="preserve">    其他小型水库移民扶助基金支出</t>
  </si>
  <si>
    <t>212</t>
  </si>
  <si>
    <r>
      <rPr>
        <b/>
        <sz val="11"/>
        <rFont val="方正仿宋_GBK"/>
        <charset val="134"/>
      </rPr>
      <t>城乡社区支出</t>
    </r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</si>
  <si>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</si>
  <si>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</si>
  <si>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</si>
  <si>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</si>
  <si>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</si>
  <si>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</si>
  <si>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</si>
  <si>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</si>
  <si>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>2120899</t>
  </si>
  <si>
    <t xml:space="preserve">    其他国有土地使用权出让收入安排的支出</t>
  </si>
  <si>
    <t xml:space="preserve">    耕地开发专项支出</t>
  </si>
  <si>
    <t xml:space="preserve">    基本农田建设和保护支出</t>
  </si>
  <si>
    <t xml:space="preserve">    土地整理支出</t>
  </si>
  <si>
    <t xml:space="preserve">    其他城市基础设施配套费安排的支出</t>
  </si>
  <si>
    <t>213</t>
  </si>
  <si>
    <t xml:space="preserve">    解决移民遗留问题</t>
  </si>
  <si>
    <t xml:space="preserve">    南水北调工程建设</t>
  </si>
  <si>
    <t>215</t>
  </si>
  <si>
    <t xml:space="preserve">    其他新型墙体材料专项基金支出</t>
  </si>
  <si>
    <t>229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</si>
  <si>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</si>
  <si>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</si>
  <si>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</si>
  <si>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用于城乡医疗救助的彩票公益金支出</t>
  </si>
  <si>
    <t xml:space="preserve">    用于其他社会公益事业的彩票公益金支出</t>
  </si>
  <si>
    <t>233</t>
  </si>
  <si>
    <t>23304</t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</si>
  <si>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地方政府专项债务发行费用支出</t>
    </r>
  </si>
  <si>
    <t>2330411</t>
  </si>
  <si>
    <t xml:space="preserve">    国有土地使用权出让债务发行费用支出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</si>
  <si>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1-10</t>
    </r>
  </si>
  <si>
    <t>政府性基金预算专项转移支付分地区安排情况表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</si>
  <si>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1-11</t>
    </r>
  </si>
  <si>
    <t>政府性基金预算专项转移支付分项目安排情况表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</si>
  <si>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1-12</t>
    </r>
  </si>
  <si>
    <t>国有资本经营预算收入表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</si>
  <si>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</si>
  <si>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</si>
  <si>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</si>
  <si>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</si>
  <si>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</si>
  <si>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1-13</t>
    </r>
  </si>
  <si>
    <t>国有资本经营预算支出表</t>
  </si>
  <si>
    <r>
      <rPr>
        <b/>
        <sz val="11"/>
        <rFont val="方正书宋_GBK"/>
        <charset val="134"/>
      </rPr>
      <t>预算数</t>
    </r>
  </si>
  <si>
    <r>
      <rPr>
        <sz val="11"/>
        <rFont val="方正书宋_GBK"/>
        <charset val="134"/>
      </rPr>
      <t>科目编码</t>
    </r>
  </si>
  <si>
    <r>
      <rPr>
        <sz val="11"/>
        <rFont val="方正书宋_GBK"/>
        <charset val="134"/>
      </rPr>
      <t>科目（单位）名称</t>
    </r>
  </si>
  <si>
    <r>
      <rPr>
        <sz val="11"/>
        <rFont val="方正书宋_GBK"/>
        <charset val="134"/>
      </rPr>
      <t>合计</t>
    </r>
  </si>
  <si>
    <r>
      <rPr>
        <sz val="11"/>
        <rFont val="方正仿宋_GBK"/>
        <charset val="134"/>
      </rPr>
      <t>一般公共服务支出类合计</t>
    </r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</si>
  <si>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1-14</t>
    </r>
  </si>
  <si>
    <t>国有资本经营预算本级支出表</t>
  </si>
  <si>
    <r>
      <rPr>
        <b/>
        <sz val="11"/>
        <rFont val="方正书宋_GBK"/>
        <charset val="134"/>
      </rPr>
      <t>科目编码</t>
    </r>
  </si>
  <si>
    <r>
      <rPr>
        <b/>
        <sz val="11"/>
        <rFont val="方正书宋_GBK"/>
        <charset val="134"/>
      </rPr>
      <t>科目名称</t>
    </r>
  </si>
  <si>
    <r>
      <rPr>
        <sz val="9"/>
        <rFont val="方正书宋_GBK"/>
        <charset val="134"/>
      </rPr>
      <t>科目编码</t>
    </r>
  </si>
  <si>
    <r>
      <rPr>
        <sz val="9"/>
        <rFont val="方正书宋_GBK"/>
        <charset val="134"/>
      </rPr>
      <t>科目（单位）名称</t>
    </r>
  </si>
  <si>
    <r>
      <rPr>
        <sz val="9"/>
        <rFont val="方正书宋_GBK"/>
        <charset val="134"/>
      </rPr>
      <t>合计</t>
    </r>
  </si>
  <si>
    <t>20101</t>
  </si>
  <si>
    <r>
      <rPr>
        <sz val="9"/>
        <rFont val="Times New Roman"/>
        <charset val="134"/>
      </rPr>
      <t xml:space="preserve"> </t>
    </r>
    <r>
      <rPr>
        <sz val="9"/>
        <rFont val="方正仿宋_GBK"/>
        <charset val="134"/>
      </rPr>
      <t>人大事务款合计</t>
    </r>
  </si>
  <si>
    <t>2010101</t>
  </si>
  <si>
    <r>
      <rPr>
        <sz val="9"/>
        <rFont val="Times New Roman"/>
        <charset val="134"/>
      </rPr>
      <t xml:space="preserve">  </t>
    </r>
    <r>
      <rPr>
        <sz val="9"/>
        <rFont val="方正仿宋_GBK"/>
        <charset val="134"/>
      </rPr>
      <t>行政运行项合计</t>
    </r>
  </si>
  <si>
    <t>2010199</t>
  </si>
  <si>
    <r>
      <rPr>
        <sz val="9"/>
        <rFont val="Times New Roman"/>
        <charset val="134"/>
      </rPr>
      <t xml:space="preserve">  </t>
    </r>
    <r>
      <rPr>
        <sz val="9"/>
        <rFont val="方正仿宋_GBK"/>
        <charset val="134"/>
      </rPr>
      <t>其他人大事务支出项合计</t>
    </r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</si>
  <si>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1-15</t>
    </r>
  </si>
  <si>
    <t>国有资本经营预算专项转移支付分地区安排情况表</t>
  </si>
  <si>
    <r>
      <rPr>
        <sz val="11"/>
        <rFont val="方正仿宋_GBK"/>
        <charset val="134"/>
      </rPr>
      <t>市（县、镇）名</t>
    </r>
    <r>
      <rPr>
        <sz val="11"/>
        <rFont val="Times New Roman"/>
        <charset val="134"/>
      </rPr>
      <t>1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</si>
  <si>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charset val="134"/>
      </rPr>
      <t>2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</si>
  <si>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charset val="134"/>
      </rPr>
      <t>3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</si>
  <si>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charset val="134"/>
      </rPr>
      <t>4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</si>
  <si>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charset val="134"/>
      </rPr>
      <t>5</t>
    </r>
  </si>
  <si>
    <t>……</t>
  </si>
  <si>
    <r>
      <rPr>
        <sz val="11"/>
        <rFont val="方正仿宋_GBK"/>
        <charset val="134"/>
      </rPr>
      <t>未分配数</t>
    </r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</si>
  <si>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1-16</t>
    </r>
  </si>
  <si>
    <t>国有资本经营预算专项转移支付分项目安排情况表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</si>
  <si>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1-17</t>
    </r>
  </si>
  <si>
    <t>社会保险基金预算收入表</t>
  </si>
  <si>
    <r>
      <rPr>
        <b/>
        <sz val="11"/>
        <rFont val="方正仿宋_GBK"/>
        <charset val="134"/>
      </rPr>
      <t>社保保险基金收入</t>
    </r>
  </si>
  <si>
    <t>10203</t>
  </si>
  <si>
    <t>城镇职工基本医疗保险基金收入</t>
  </si>
  <si>
    <t>城镇职工基本医疗保险费收入</t>
  </si>
  <si>
    <t>10205</t>
  </si>
  <si>
    <t>生育保险基金收入</t>
  </si>
  <si>
    <t>生育保险费收入</t>
  </si>
  <si>
    <t>城镇居民基本医疗保险基金收入</t>
  </si>
  <si>
    <t>10210</t>
  </si>
  <si>
    <t>城乡居民基本养老保险基金收入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</si>
  <si>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1-18</t>
    </r>
  </si>
  <si>
    <t>社会保险基金预算支出表</t>
  </si>
  <si>
    <t>209</t>
  </si>
  <si>
    <r>
      <rPr>
        <b/>
        <sz val="11"/>
        <rFont val="方正仿宋_GBK"/>
        <charset val="134"/>
      </rPr>
      <t>社会保险基金支出</t>
    </r>
  </si>
  <si>
    <t>20903</t>
  </si>
  <si>
    <t>城镇职工基本医疗保险基金支出</t>
  </si>
  <si>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人大事务款合计</t>
    </r>
  </si>
  <si>
    <t>2090301</t>
  </si>
  <si>
    <t>城镇职工基本医疗保险统筹基金</t>
  </si>
  <si>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行政运行项合计</t>
    </r>
  </si>
  <si>
    <t>20905</t>
  </si>
  <si>
    <t>生育保险基金支出</t>
  </si>
  <si>
    <t>2090501</t>
  </si>
  <si>
    <t>生育保险金</t>
  </si>
  <si>
    <t>20907</t>
  </si>
  <si>
    <t>20910</t>
  </si>
  <si>
    <r>
      <t>2020</t>
    </r>
    <r>
      <rPr>
        <sz val="11"/>
        <rFont val="宋体"/>
        <charset val="134"/>
      </rPr>
      <t>年无此项安排，空表列示</t>
    </r>
  </si>
</sst>
</file>

<file path=xl/styles.xml><?xml version="1.0" encoding="utf-8"?>
<styleSheet xmlns="http://schemas.openxmlformats.org/spreadsheetml/2006/main">
  <numFmts count="13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);[Red]\(0.0\)"/>
    <numFmt numFmtId="41" formatCode="_ * #,##0_ ;_ * \-#,##0_ ;_ * &quot;-&quot;_ ;_ @_ "/>
    <numFmt numFmtId="177" formatCode="0.0"/>
    <numFmt numFmtId="178" formatCode="0.0_ "/>
    <numFmt numFmtId="179" formatCode="0_);[Red]\(0\)"/>
    <numFmt numFmtId="180" formatCode="0_ "/>
    <numFmt numFmtId="181" formatCode="0.00_ "/>
    <numFmt numFmtId="182" formatCode="0;_렀"/>
    <numFmt numFmtId="183" formatCode="0.00_ ;[Red]\-0.00\ "/>
    <numFmt numFmtId="184" formatCode="0.0_ ;[Red]\-0.0\ "/>
  </numFmts>
  <fonts count="64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9"/>
      <name val="Times New Roman"/>
      <charset val="134"/>
    </font>
    <font>
      <sz val="18"/>
      <name val="方正小标宋_GBK"/>
      <charset val="134"/>
    </font>
    <font>
      <sz val="18"/>
      <name val="Times New Roman"/>
      <charset val="134"/>
    </font>
    <font>
      <b/>
      <sz val="11"/>
      <name val="Times New Roman"/>
      <charset val="134"/>
    </font>
    <font>
      <b/>
      <sz val="11"/>
      <name val="方正书宋_GBK"/>
      <charset val="134"/>
    </font>
    <font>
      <b/>
      <sz val="11"/>
      <name val="方正仿宋_GBK"/>
      <charset val="134"/>
    </font>
    <font>
      <sz val="11"/>
      <name val="方正仿宋_GBK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0.5"/>
      <name val="Times New Roman"/>
      <charset val="134"/>
    </font>
    <font>
      <b/>
      <sz val="9"/>
      <name val="Times New Roman"/>
      <charset val="134"/>
    </font>
    <font>
      <sz val="11"/>
      <name val="方正书宋_GBK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name val="Times New Roman"/>
      <family val="1"/>
      <charset val="0"/>
    </font>
    <font>
      <b/>
      <sz val="12"/>
      <name val="Times New Roman"/>
      <charset val="134"/>
    </font>
    <font>
      <b/>
      <sz val="12"/>
      <name val="宋体"/>
      <charset val="134"/>
      <scheme val="minor"/>
    </font>
    <font>
      <b/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Times New Roman"/>
      <charset val="134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  <font>
      <sz val="11"/>
      <color indexed="9"/>
      <name val="宋体"/>
      <charset val="134"/>
    </font>
    <font>
      <sz val="10"/>
      <name val="Helv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7"/>
      <name val="Small Fonts"/>
      <charset val="134"/>
    </font>
    <font>
      <sz val="10"/>
      <name val="MS Sans Serif"/>
      <charset val="134"/>
    </font>
    <font>
      <sz val="11"/>
      <name val="宋体"/>
      <charset val="134"/>
    </font>
    <font>
      <sz val="12"/>
      <name val="Courier"/>
      <charset val="134"/>
    </font>
    <font>
      <sz val="12"/>
      <name val="Times New Roman"/>
      <family val="1"/>
      <charset val="0"/>
    </font>
    <font>
      <sz val="11"/>
      <name val="黑体"/>
      <charset val="134"/>
    </font>
    <font>
      <sz val="10.5"/>
      <name val="方正仿宋_GBK"/>
      <charset val="134"/>
    </font>
    <font>
      <b/>
      <sz val="9"/>
      <name val="方正书宋_GBK"/>
      <charset val="134"/>
    </font>
    <font>
      <sz val="9"/>
      <name val="方正仿宋_GBK"/>
      <charset val="134"/>
    </font>
    <font>
      <sz val="9"/>
      <name val="方正书宋_GBK"/>
      <charset val="134"/>
    </font>
    <font>
      <sz val="12"/>
      <name val="方正仿宋_GBK"/>
      <charset val="134"/>
    </font>
    <font>
      <b/>
      <sz val="12"/>
      <name val="宋体"/>
      <charset val="134"/>
    </font>
  </fonts>
  <fills count="5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0">
    <xf numFmtId="0" fontId="0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0" fillId="0" borderId="0">
      <protection locked="0"/>
    </xf>
    <xf numFmtId="0" fontId="30" fillId="0" borderId="0">
      <protection locked="0"/>
    </xf>
    <xf numFmtId="0" fontId="31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0" borderId="0">
      <protection locked="0"/>
    </xf>
    <xf numFmtId="0" fontId="33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30" fillId="0" borderId="0">
      <protection locked="0"/>
    </xf>
    <xf numFmtId="0" fontId="40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/>
    <xf numFmtId="0" fontId="28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3" fillId="18" borderId="10" applyNumberForma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5" fillId="18" borderId="5" applyNumberFormat="0" applyAlignment="0" applyProtection="0">
      <alignment vertical="center"/>
    </xf>
    <xf numFmtId="0" fontId="35" fillId="12" borderId="6" applyNumberFormat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0" fillId="0" borderId="0">
      <protection locked="0"/>
    </xf>
    <xf numFmtId="0" fontId="31" fillId="34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51" fillId="5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0" borderId="0">
      <protection locked="0"/>
    </xf>
    <xf numFmtId="0" fontId="31" fillId="49" borderId="0" applyNumberFormat="0" applyBorder="0" applyAlignment="0" applyProtection="0">
      <alignment vertical="center"/>
    </xf>
    <xf numFmtId="0" fontId="30" fillId="0" borderId="0">
      <protection locked="0"/>
    </xf>
    <xf numFmtId="0" fontId="31" fillId="10" borderId="0" applyNumberFormat="0" applyBorder="0" applyAlignment="0" applyProtection="0">
      <alignment vertical="center"/>
    </xf>
    <xf numFmtId="0" fontId="30" fillId="0" borderId="0">
      <protection locked="0"/>
    </xf>
    <xf numFmtId="0" fontId="31" fillId="50" borderId="0" applyNumberFormat="0" applyBorder="0" applyAlignment="0" applyProtection="0">
      <alignment vertical="center"/>
    </xf>
    <xf numFmtId="37" fontId="52" fillId="0" borderId="0"/>
    <xf numFmtId="0" fontId="53" fillId="0" borderId="0"/>
    <xf numFmtId="9" fontId="32" fillId="0" borderId="0" applyFont="0" applyFill="0" applyBorder="0" applyAlignment="0" applyProtection="0"/>
    <xf numFmtId="0" fontId="54" fillId="0" borderId="1">
      <alignment horizontal="distributed" vertical="center" wrapText="1"/>
    </xf>
    <xf numFmtId="0" fontId="51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2" fillId="0" borderId="0"/>
    <xf numFmtId="0" fontId="14" fillId="0" borderId="0"/>
    <xf numFmtId="0" fontId="30" fillId="0" borderId="0">
      <protection locked="0"/>
    </xf>
    <xf numFmtId="0" fontId="30" fillId="0" borderId="0">
      <protection locked="0"/>
    </xf>
    <xf numFmtId="0" fontId="14" fillId="0" borderId="0"/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0" fillId="0" borderId="0">
      <alignment vertical="center"/>
    </xf>
    <xf numFmtId="0" fontId="30" fillId="0" borderId="0">
      <protection locked="0"/>
    </xf>
    <xf numFmtId="0" fontId="32" fillId="0" borderId="0"/>
    <xf numFmtId="0" fontId="14" fillId="0" borderId="0"/>
    <xf numFmtId="0" fontId="53" fillId="0" borderId="0"/>
    <xf numFmtId="0" fontId="32" fillId="0" borderId="0" applyFont="0" applyFill="0" applyBorder="0" applyAlignment="0" applyProtection="0"/>
    <xf numFmtId="0" fontId="31" fillId="49" borderId="0" applyNumberFormat="0" applyBorder="0" applyAlignment="0" applyProtection="0">
      <alignment vertical="center"/>
    </xf>
    <xf numFmtId="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" fontId="54" fillId="0" borderId="1">
      <alignment vertical="center"/>
      <protection locked="0"/>
    </xf>
    <xf numFmtId="0" fontId="55" fillId="0" borderId="0"/>
    <xf numFmtId="177" fontId="54" fillId="0" borderId="1">
      <alignment vertical="center"/>
      <protection locked="0"/>
    </xf>
    <xf numFmtId="0" fontId="32" fillId="0" borderId="0"/>
    <xf numFmtId="0" fontId="31" fillId="5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6" fillId="0" borderId="0"/>
  </cellStyleXfs>
  <cellXfs count="188">
    <xf numFmtId="0" fontId="0" fillId="0" borderId="0" xfId="0"/>
    <xf numFmtId="0" fontId="1" fillId="0" borderId="0" xfId="9" applyFont="1" applyFill="1" applyAlignment="1">
      <alignment vertical="top"/>
      <protection locked="0"/>
    </xf>
    <xf numFmtId="49" fontId="1" fillId="0" borderId="0" xfId="9" applyNumberFormat="1" applyFont="1" applyFill="1" applyAlignment="1">
      <alignment horizontal="left" vertical="top"/>
      <protection locked="0"/>
    </xf>
    <xf numFmtId="179" fontId="1" fillId="0" borderId="0" xfId="9" applyNumberFormat="1" applyFont="1" applyFill="1" applyAlignment="1">
      <alignment vertical="top"/>
      <protection locked="0"/>
    </xf>
    <xf numFmtId="0" fontId="2" fillId="0" borderId="0" xfId="9" applyFont="1" applyFill="1" applyAlignment="1">
      <alignment vertical="top"/>
      <protection locked="0"/>
    </xf>
    <xf numFmtId="49" fontId="2" fillId="0" borderId="0" xfId="98" applyNumberFormat="1" applyFont="1" applyFill="1"/>
    <xf numFmtId="2" fontId="2" fillId="0" borderId="0" xfId="98" applyNumberFormat="1" applyFont="1" applyFill="1"/>
    <xf numFmtId="179" fontId="2" fillId="0" borderId="0" xfId="9" applyNumberFormat="1" applyFont="1" applyFill="1" applyAlignment="1">
      <alignment vertical="top"/>
      <protection locked="0"/>
    </xf>
    <xf numFmtId="0" fontId="1" fillId="0" borderId="0" xfId="106" applyFont="1" applyBorder="1" applyAlignment="1">
      <alignment horizontal="left" vertical="center"/>
    </xf>
    <xf numFmtId="0" fontId="3" fillId="0" borderId="0" xfId="9" applyFont="1" applyFill="1" applyAlignment="1">
      <alignment horizontal="center" vertical="top"/>
      <protection locked="0"/>
    </xf>
    <xf numFmtId="0" fontId="4" fillId="0" borderId="0" xfId="9" applyFont="1" applyFill="1" applyAlignment="1">
      <alignment horizontal="center" vertical="top"/>
      <protection locked="0"/>
    </xf>
    <xf numFmtId="179" fontId="4" fillId="0" borderId="0" xfId="9" applyNumberFormat="1" applyFont="1" applyFill="1" applyAlignment="1">
      <alignment horizontal="center" vertical="top"/>
      <protection locked="0"/>
    </xf>
    <xf numFmtId="179" fontId="1" fillId="0" borderId="0" xfId="9" applyNumberFormat="1" applyFont="1" applyFill="1" applyAlignment="1">
      <alignment horizontal="right" vertical="top"/>
      <protection locked="0"/>
    </xf>
    <xf numFmtId="49" fontId="5" fillId="0" borderId="1" xfId="9" applyNumberFormat="1" applyFont="1" applyFill="1" applyBorder="1" applyAlignment="1">
      <alignment horizontal="center" vertical="center"/>
      <protection locked="0"/>
    </xf>
    <xf numFmtId="0" fontId="5" fillId="0" borderId="1" xfId="9" applyFont="1" applyFill="1" applyBorder="1" applyAlignment="1">
      <alignment horizontal="center" vertical="center"/>
      <protection locked="0"/>
    </xf>
    <xf numFmtId="179" fontId="6" fillId="0" borderId="1" xfId="9" applyNumberFormat="1" applyFont="1" applyFill="1" applyBorder="1" applyAlignment="1">
      <alignment horizontal="center" vertical="center"/>
      <protection locked="0"/>
    </xf>
    <xf numFmtId="0" fontId="1" fillId="0" borderId="0" xfId="98" applyFont="1" applyFill="1" applyAlignment="1">
      <alignment vertical="center" wrapText="1"/>
    </xf>
    <xf numFmtId="49" fontId="5" fillId="0" borderId="1" xfId="9" applyNumberFormat="1" applyFont="1" applyFill="1" applyBorder="1" applyAlignment="1">
      <alignment horizontal="left" vertical="center"/>
      <protection locked="0"/>
    </xf>
    <xf numFmtId="0" fontId="5" fillId="0" borderId="1" xfId="9" applyFont="1" applyFill="1" applyBorder="1" applyAlignment="1">
      <alignment horizontal="left" vertical="center"/>
      <protection locked="0"/>
    </xf>
    <xf numFmtId="179" fontId="1" fillId="0" borderId="1" xfId="9" applyNumberFormat="1" applyFont="1" applyFill="1" applyBorder="1" applyAlignment="1">
      <alignment vertical="center"/>
      <protection locked="0"/>
    </xf>
    <xf numFmtId="180" fontId="1" fillId="0" borderId="0" xfId="9" applyNumberFormat="1" applyFont="1" applyFill="1" applyAlignment="1">
      <alignment vertical="top"/>
      <protection locked="0"/>
    </xf>
    <xf numFmtId="181" fontId="1" fillId="0" borderId="0" xfId="9" applyNumberFormat="1" applyFont="1" applyFill="1" applyAlignment="1">
      <alignment vertical="top"/>
      <protection locked="0"/>
    </xf>
    <xf numFmtId="49" fontId="1" fillId="0" borderId="0" xfId="98" applyNumberFormat="1" applyFont="1" applyFill="1"/>
    <xf numFmtId="49" fontId="5" fillId="0" borderId="1" xfId="9" applyNumberFormat="1" applyFont="1" applyFill="1" applyBorder="1" applyAlignment="1">
      <alignment horizontal="left" vertical="center" indent="1"/>
      <protection locked="0"/>
    </xf>
    <xf numFmtId="49" fontId="7" fillId="0" borderId="1" xfId="9" applyNumberFormat="1" applyFont="1" applyFill="1" applyBorder="1" applyAlignment="1">
      <alignment horizontal="left" vertical="center" indent="1"/>
      <protection locked="0"/>
    </xf>
    <xf numFmtId="49" fontId="1" fillId="0" borderId="1" xfId="9" applyNumberFormat="1" applyFont="1" applyFill="1" applyBorder="1" applyAlignment="1">
      <alignment horizontal="left" vertical="center" indent="2"/>
      <protection locked="0"/>
    </xf>
    <xf numFmtId="49" fontId="8" fillId="0" borderId="1" xfId="9" applyNumberFormat="1" applyFont="1" applyFill="1" applyBorder="1" applyAlignment="1">
      <alignment horizontal="left" vertical="center" indent="2"/>
      <protection locked="0"/>
    </xf>
    <xf numFmtId="182" fontId="1" fillId="0" borderId="0" xfId="9" applyNumberFormat="1" applyFont="1" applyFill="1" applyAlignment="1">
      <alignment vertical="top"/>
      <protection locked="0"/>
    </xf>
    <xf numFmtId="0" fontId="5" fillId="0" borderId="2" xfId="9" applyFont="1" applyFill="1" applyBorder="1" applyAlignment="1">
      <alignment horizontal="center" vertical="center"/>
      <protection locked="0"/>
    </xf>
    <xf numFmtId="0" fontId="5" fillId="0" borderId="3" xfId="9" applyFont="1" applyFill="1" applyBorder="1" applyAlignment="1">
      <alignment horizontal="center" vertical="center"/>
      <protection locked="0"/>
    </xf>
    <xf numFmtId="179" fontId="5" fillId="0" borderId="1" xfId="9" applyNumberFormat="1" applyFont="1" applyFill="1" applyBorder="1" applyAlignment="1">
      <alignment vertical="center"/>
      <protection locked="0"/>
    </xf>
    <xf numFmtId="0" fontId="1" fillId="0" borderId="0" xfId="98" applyFont="1" applyFill="1" applyAlignment="1">
      <alignment horizontal="center" vertical="center" wrapText="1"/>
    </xf>
    <xf numFmtId="2" fontId="1" fillId="0" borderId="0" xfId="98" applyNumberFormat="1" applyFont="1" applyFill="1"/>
    <xf numFmtId="49" fontId="1" fillId="0" borderId="0" xfId="98" applyNumberFormat="1" applyFont="1" applyFill="1" applyAlignment="1" applyProtection="1">
      <alignment vertical="center"/>
      <protection locked="0"/>
    </xf>
    <xf numFmtId="2" fontId="1" fillId="0" borderId="0" xfId="98" applyNumberFormat="1" applyFont="1" applyFill="1" applyAlignment="1" applyProtection="1">
      <alignment vertical="center"/>
      <protection locked="0"/>
    </xf>
    <xf numFmtId="180" fontId="5" fillId="0" borderId="1" xfId="9" applyNumberFormat="1" applyFont="1" applyFill="1" applyBorder="1" applyAlignment="1">
      <alignment vertical="center"/>
      <protection locked="0"/>
    </xf>
    <xf numFmtId="180" fontId="2" fillId="0" borderId="0" xfId="9" applyNumberFormat="1" applyFont="1" applyFill="1" applyAlignment="1">
      <alignment vertical="top"/>
      <protection locked="0"/>
    </xf>
    <xf numFmtId="49" fontId="2" fillId="0" borderId="0" xfId="98" applyNumberFormat="1" applyFont="1" applyFill="1" applyAlignment="1" applyProtection="1">
      <alignment vertical="center"/>
      <protection locked="0"/>
    </xf>
    <xf numFmtId="2" fontId="2" fillId="0" borderId="0" xfId="98" applyNumberFormat="1" applyFont="1" applyFill="1" applyAlignment="1" applyProtection="1">
      <alignment vertical="center"/>
      <protection locked="0"/>
    </xf>
    <xf numFmtId="0" fontId="1" fillId="0" borderId="0" xfId="98" applyFont="1" applyFill="1" applyAlignment="1">
      <alignment vertical="center"/>
    </xf>
    <xf numFmtId="0" fontId="5" fillId="0" borderId="0" xfId="98" applyFont="1" applyFill="1" applyAlignment="1">
      <alignment vertical="center"/>
    </xf>
    <xf numFmtId="0" fontId="9" fillId="0" borderId="0" xfId="98" applyFont="1" applyFill="1" applyAlignment="1">
      <alignment vertical="center"/>
    </xf>
    <xf numFmtId="179" fontId="9" fillId="0" borderId="0" xfId="98" applyNumberFormat="1" applyFont="1" applyFill="1" applyAlignment="1">
      <alignment vertical="center"/>
    </xf>
    <xf numFmtId="0" fontId="3" fillId="0" borderId="0" xfId="98" applyFont="1" applyFill="1" applyAlignment="1">
      <alignment horizontal="center" vertical="center"/>
    </xf>
    <xf numFmtId="0" fontId="4" fillId="0" borderId="0" xfId="98" applyFont="1" applyFill="1" applyAlignment="1">
      <alignment horizontal="center" vertical="center"/>
    </xf>
    <xf numFmtId="179" fontId="1" fillId="0" borderId="0" xfId="98" applyNumberFormat="1" applyFont="1" applyFill="1" applyAlignment="1">
      <alignment horizontal="right" vertical="center"/>
    </xf>
    <xf numFmtId="0" fontId="5" fillId="0" borderId="1" xfId="98" applyFont="1" applyFill="1" applyBorder="1" applyAlignment="1">
      <alignment horizontal="center" vertical="center"/>
    </xf>
    <xf numFmtId="179" fontId="6" fillId="0" borderId="1" xfId="98" applyNumberFormat="1" applyFont="1" applyFill="1" applyBorder="1" applyAlignment="1">
      <alignment horizontal="center" vertical="center"/>
    </xf>
    <xf numFmtId="0" fontId="5" fillId="0" borderId="1" xfId="98" applyFont="1" applyFill="1" applyBorder="1" applyAlignment="1">
      <alignment horizontal="left" vertical="center"/>
    </xf>
    <xf numFmtId="0" fontId="5" fillId="0" borderId="1" xfId="98" applyFont="1" applyFill="1" applyBorder="1" applyAlignment="1">
      <alignment vertical="center"/>
    </xf>
    <xf numFmtId="179" fontId="5" fillId="0" borderId="1" xfId="98" applyNumberFormat="1" applyFont="1" applyFill="1" applyBorder="1" applyAlignment="1">
      <alignment horizontal="right" vertical="center"/>
    </xf>
    <xf numFmtId="49" fontId="5" fillId="0" borderId="1" xfId="98" applyNumberFormat="1" applyFont="1" applyFill="1" applyBorder="1" applyAlignment="1">
      <alignment horizontal="left" vertical="center" indent="1"/>
    </xf>
    <xf numFmtId="49" fontId="7" fillId="0" borderId="1" xfId="98" applyNumberFormat="1" applyFont="1" applyFill="1" applyBorder="1" applyAlignment="1">
      <alignment horizontal="left" vertical="center" indent="1"/>
    </xf>
    <xf numFmtId="0" fontId="1" fillId="0" borderId="1" xfId="98" applyFont="1" applyFill="1" applyBorder="1" applyAlignment="1">
      <alignment horizontal="left" vertical="center" indent="2"/>
    </xf>
    <xf numFmtId="0" fontId="8" fillId="0" borderId="1" xfId="98" applyFont="1" applyFill="1" applyBorder="1" applyAlignment="1">
      <alignment horizontal="left" vertical="center" indent="2"/>
    </xf>
    <xf numFmtId="179" fontId="1" fillId="0" borderId="0" xfId="98" applyNumberFormat="1" applyFont="1" applyFill="1" applyAlignment="1">
      <alignment vertical="center"/>
    </xf>
    <xf numFmtId="0" fontId="5" fillId="0" borderId="2" xfId="98" applyFont="1" applyFill="1" applyBorder="1" applyAlignment="1">
      <alignment horizontal="center" vertical="center"/>
    </xf>
    <xf numFmtId="0" fontId="5" fillId="0" borderId="3" xfId="98" applyFont="1" applyFill="1" applyBorder="1" applyAlignment="1">
      <alignment horizontal="center" vertical="center"/>
    </xf>
    <xf numFmtId="0" fontId="1" fillId="0" borderId="0" xfId="105" applyFont="1" applyAlignment="1">
      <alignment wrapText="1"/>
    </xf>
    <xf numFmtId="0" fontId="6" fillId="0" borderId="0" xfId="105" applyFont="1" applyAlignment="1">
      <alignment horizontal="center" vertical="center" wrapText="1"/>
    </xf>
    <xf numFmtId="0" fontId="5" fillId="0" borderId="0" xfId="105" applyFont="1" applyAlignment="1">
      <alignment horizontal="center" vertical="center" wrapText="1"/>
    </xf>
    <xf numFmtId="0" fontId="5" fillId="0" borderId="0" xfId="105" applyFont="1" applyAlignment="1">
      <alignment wrapText="1"/>
    </xf>
    <xf numFmtId="0" fontId="9" fillId="0" borderId="0" xfId="105" applyFont="1" applyAlignment="1">
      <alignment wrapText="1"/>
    </xf>
    <xf numFmtId="0" fontId="1" fillId="0" borderId="0" xfId="106" applyFont="1" applyBorder="1" applyAlignment="1">
      <alignment horizontal="left" vertical="center" wrapText="1"/>
    </xf>
    <xf numFmtId="0" fontId="10" fillId="0" borderId="0" xfId="106" applyFont="1" applyBorder="1" applyAlignment="1">
      <alignment horizontal="left" vertical="center" wrapText="1"/>
    </xf>
    <xf numFmtId="49" fontId="3" fillId="0" borderId="0" xfId="105" applyNumberFormat="1" applyFont="1" applyAlignment="1">
      <alignment horizontal="centerContinuous" vertical="center" wrapText="1"/>
    </xf>
    <xf numFmtId="49" fontId="4" fillId="0" borderId="0" xfId="105" applyNumberFormat="1" applyFont="1" applyAlignment="1">
      <alignment horizontal="centerContinuous" vertical="center" wrapText="1"/>
    </xf>
    <xf numFmtId="0" fontId="5" fillId="0" borderId="0" xfId="105" applyFont="1" applyAlignment="1">
      <alignment horizontal="center" wrapText="1"/>
    </xf>
    <xf numFmtId="179" fontId="11" fillId="0" borderId="0" xfId="9" applyNumberFormat="1" applyFont="1" applyFill="1" applyAlignment="1">
      <alignment horizontal="right" vertical="top"/>
      <protection locked="0"/>
    </xf>
    <xf numFmtId="0" fontId="6" fillId="0" borderId="1" xfId="105" applyFont="1" applyBorder="1" applyAlignment="1">
      <alignment horizontal="center" vertical="center" wrapText="1"/>
    </xf>
    <xf numFmtId="1" fontId="6" fillId="0" borderId="1" xfId="105" applyNumberFormat="1" applyFont="1" applyBorder="1" applyAlignment="1" applyProtection="1">
      <alignment horizontal="center" vertical="center" wrapText="1"/>
      <protection locked="0"/>
    </xf>
    <xf numFmtId="0" fontId="6" fillId="0" borderId="0" xfId="105" applyFont="1" applyBorder="1" applyAlignment="1">
      <alignment horizontal="center" vertical="center" wrapText="1"/>
    </xf>
    <xf numFmtId="180" fontId="1" fillId="0" borderId="1" xfId="105" applyNumberFormat="1" applyFont="1" applyFill="1" applyBorder="1" applyAlignment="1">
      <alignment horizontal="center" vertical="center" wrapText="1"/>
    </xf>
    <xf numFmtId="0" fontId="5" fillId="0" borderId="0" xfId="105" applyFont="1" applyBorder="1" applyAlignment="1">
      <alignment horizontal="center" vertical="center" wrapText="1"/>
    </xf>
    <xf numFmtId="180" fontId="1" fillId="0" borderId="1" xfId="105" applyNumberFormat="1" applyFont="1" applyFill="1" applyBorder="1" applyAlignment="1">
      <alignment horizontal="right" vertical="center" wrapText="1"/>
    </xf>
    <xf numFmtId="0" fontId="1" fillId="0" borderId="0" xfId="105" applyFont="1" applyBorder="1" applyAlignment="1">
      <alignment wrapText="1"/>
    </xf>
    <xf numFmtId="0" fontId="5" fillId="0" borderId="1" xfId="105" applyFont="1" applyBorder="1" applyAlignment="1">
      <alignment horizontal="center" vertical="center" wrapText="1"/>
    </xf>
    <xf numFmtId="180" fontId="1" fillId="0" borderId="1" xfId="105" applyNumberFormat="1" applyFont="1" applyBorder="1" applyAlignment="1">
      <alignment horizontal="center" vertical="center" wrapText="1"/>
    </xf>
    <xf numFmtId="0" fontId="5" fillId="0" borderId="0" xfId="105" applyFont="1" applyBorder="1" applyAlignment="1">
      <alignment wrapText="1"/>
    </xf>
    <xf numFmtId="0" fontId="12" fillId="0" borderId="0" xfId="9" applyFont="1" applyFill="1" applyAlignment="1">
      <alignment vertical="top"/>
      <protection locked="0"/>
    </xf>
    <xf numFmtId="0" fontId="3" fillId="0" borderId="0" xfId="9" applyFont="1" applyFill="1" applyAlignment="1">
      <alignment horizontal="center" vertical="center" wrapText="1"/>
      <protection locked="0"/>
    </xf>
    <xf numFmtId="0" fontId="4" fillId="0" borderId="0" xfId="9" applyFont="1" applyFill="1" applyAlignment="1">
      <alignment horizontal="center" vertical="center"/>
      <protection locked="0"/>
    </xf>
    <xf numFmtId="49" fontId="6" fillId="0" borderId="1" xfId="9" applyNumberFormat="1" applyFont="1" applyFill="1" applyBorder="1" applyAlignment="1">
      <alignment horizontal="center" vertical="center"/>
      <protection locked="0"/>
    </xf>
    <xf numFmtId="0" fontId="5" fillId="0" borderId="0" xfId="9" applyFont="1" applyFill="1" applyAlignment="1">
      <alignment vertical="top"/>
      <protection locked="0"/>
    </xf>
    <xf numFmtId="0" fontId="12" fillId="0" borderId="0" xfId="98" applyFont="1" applyFill="1" applyAlignment="1">
      <alignment vertical="center" wrapText="1"/>
    </xf>
    <xf numFmtId="49" fontId="1" fillId="0" borderId="1" xfId="9" applyNumberFormat="1" applyFont="1" applyFill="1" applyBorder="1" applyAlignment="1">
      <alignment horizontal="center" vertical="center"/>
      <protection locked="0"/>
    </xf>
    <xf numFmtId="181" fontId="2" fillId="0" borderId="0" xfId="9" applyNumberFormat="1" applyFont="1" applyFill="1" applyAlignment="1">
      <alignment vertical="top"/>
      <protection locked="0"/>
    </xf>
    <xf numFmtId="49" fontId="1" fillId="0" borderId="1" xfId="9" applyNumberFormat="1" applyFont="1" applyFill="1" applyBorder="1" applyAlignment="1">
      <alignment horizontal="left" vertical="center"/>
      <protection locked="0"/>
    </xf>
    <xf numFmtId="49" fontId="1" fillId="0" borderId="1" xfId="9" applyNumberFormat="1" applyFont="1" applyFill="1" applyBorder="1" applyAlignment="1">
      <alignment horizontal="left" vertical="center" indent="1"/>
      <protection locked="0"/>
    </xf>
    <xf numFmtId="0" fontId="2" fillId="0" borderId="0" xfId="98" applyFont="1" applyFill="1" applyAlignment="1">
      <alignment vertical="center" wrapText="1"/>
    </xf>
    <xf numFmtId="179" fontId="12" fillId="0" borderId="0" xfId="9" applyNumberFormat="1" applyFont="1" applyFill="1" applyAlignment="1">
      <alignment vertical="top"/>
      <protection locked="0"/>
    </xf>
    <xf numFmtId="0" fontId="12" fillId="0" borderId="0" xfId="98" applyFont="1" applyFill="1" applyAlignment="1">
      <alignment horizontal="center" vertical="center" wrapText="1"/>
    </xf>
    <xf numFmtId="0" fontId="2" fillId="0" borderId="0" xfId="98" applyFont="1" applyFill="1" applyAlignment="1">
      <alignment horizontal="center" vertical="center" wrapText="1"/>
    </xf>
    <xf numFmtId="180" fontId="1" fillId="0" borderId="1" xfId="9" applyNumberFormat="1" applyFont="1" applyFill="1" applyBorder="1" applyAlignment="1">
      <alignment vertical="center"/>
      <protection locked="0"/>
    </xf>
    <xf numFmtId="49" fontId="2" fillId="0" borderId="0" xfId="9" applyNumberFormat="1" applyFont="1" applyFill="1" applyAlignment="1">
      <alignment horizontal="left" vertical="top" indent="1"/>
      <protection locked="0"/>
    </xf>
    <xf numFmtId="49" fontId="2" fillId="0" borderId="0" xfId="9" applyNumberFormat="1" applyFont="1" applyFill="1" applyAlignment="1">
      <alignment horizontal="left" vertical="top" indent="2"/>
      <protection locked="0"/>
    </xf>
    <xf numFmtId="49" fontId="7" fillId="0" borderId="1" xfId="9" applyNumberFormat="1" applyFont="1" applyFill="1" applyBorder="1" applyAlignment="1">
      <alignment horizontal="left" vertical="center" wrapText="1" indent="1"/>
      <protection locked="0"/>
    </xf>
    <xf numFmtId="49" fontId="1" fillId="0" borderId="0" xfId="9" applyNumberFormat="1" applyFont="1" applyFill="1" applyAlignment="1">
      <alignment horizontal="left" vertical="top" indent="1"/>
      <protection locked="0"/>
    </xf>
    <xf numFmtId="49" fontId="2" fillId="0" borderId="0" xfId="98" applyNumberFormat="1" applyFont="1" applyFill="1" applyAlignment="1">
      <alignment horizontal="left" indent="1"/>
    </xf>
    <xf numFmtId="49" fontId="1" fillId="0" borderId="0" xfId="9" applyNumberFormat="1" applyFont="1" applyFill="1" applyAlignment="1">
      <alignment horizontal="left" vertical="top" indent="2"/>
      <protection locked="0"/>
    </xf>
    <xf numFmtId="49" fontId="2" fillId="0" borderId="0" xfId="98" applyNumberFormat="1" applyFont="1" applyFill="1" applyAlignment="1">
      <alignment horizontal="left" indent="2"/>
    </xf>
    <xf numFmtId="0" fontId="1" fillId="0" borderId="1" xfId="9" applyFont="1" applyFill="1" applyBorder="1" applyAlignment="1">
      <alignment horizontal="left" vertical="center" indent="2"/>
      <protection locked="0"/>
    </xf>
    <xf numFmtId="182" fontId="2" fillId="0" borderId="0" xfId="9" applyNumberFormat="1" applyFont="1" applyFill="1" applyAlignment="1">
      <alignment vertical="top"/>
      <protection locked="0"/>
    </xf>
    <xf numFmtId="179" fontId="5" fillId="0" borderId="1" xfId="9" applyNumberFormat="1" applyFont="1" applyFill="1" applyBorder="1" applyAlignment="1">
      <alignment horizontal="center" vertical="center"/>
      <protection locked="0"/>
    </xf>
    <xf numFmtId="49" fontId="2" fillId="0" borderId="0" xfId="98" applyNumberFormat="1" applyFont="1" applyFill="1" applyAlignment="1" applyProtection="1">
      <alignment horizontal="left" vertical="center" indent="1"/>
      <protection locked="0"/>
    </xf>
    <xf numFmtId="49" fontId="2" fillId="0" borderId="0" xfId="98" applyNumberFormat="1" applyFont="1" applyFill="1" applyAlignment="1" applyProtection="1">
      <alignment horizontal="left" vertical="center" indent="2"/>
      <protection locked="0"/>
    </xf>
    <xf numFmtId="179" fontId="1" fillId="0" borderId="0" xfId="9" applyNumberFormat="1" applyFont="1" applyFill="1" applyAlignment="1">
      <alignment horizontal="right" vertical="center"/>
      <protection locked="0"/>
    </xf>
    <xf numFmtId="49" fontId="7" fillId="0" borderId="1" xfId="9" applyNumberFormat="1" applyFont="1" applyFill="1" applyBorder="1" applyAlignment="1">
      <alignment horizontal="left" vertical="center"/>
      <protection locked="0"/>
    </xf>
    <xf numFmtId="0" fontId="6" fillId="0" borderId="1" xfId="87" applyFont="1" applyFill="1" applyBorder="1" applyAlignment="1">
      <alignment vertical="center" wrapText="1"/>
    </xf>
    <xf numFmtId="49" fontId="1" fillId="0" borderId="0" xfId="98" applyNumberFormat="1" applyFont="1" applyFill="1" applyAlignment="1">
      <alignment horizontal="left"/>
    </xf>
    <xf numFmtId="0" fontId="13" fillId="0" borderId="1" xfId="87" applyFont="1" applyFill="1" applyBorder="1" applyAlignment="1">
      <alignment vertical="center" wrapText="1"/>
    </xf>
    <xf numFmtId="0" fontId="7" fillId="0" borderId="2" xfId="9" applyFont="1" applyFill="1" applyBorder="1" applyAlignment="1">
      <alignment horizontal="center" vertical="center"/>
      <protection locked="0"/>
    </xf>
    <xf numFmtId="49" fontId="1" fillId="0" borderId="0" xfId="98" applyNumberFormat="1" applyFont="1" applyFill="1" applyAlignment="1" applyProtection="1">
      <alignment horizontal="left" vertical="center"/>
      <protection locked="0"/>
    </xf>
    <xf numFmtId="0" fontId="6" fillId="0" borderId="0" xfId="98" applyFont="1" applyFill="1" applyAlignment="1">
      <alignment vertical="center"/>
    </xf>
    <xf numFmtId="49" fontId="1" fillId="0" borderId="0" xfId="98" applyNumberFormat="1" applyFont="1" applyFill="1" applyAlignment="1">
      <alignment horizontal="left" vertical="center" indent="1"/>
    </xf>
    <xf numFmtId="0" fontId="6" fillId="0" borderId="1" xfId="98" applyFont="1" applyFill="1" applyBorder="1" applyAlignment="1">
      <alignment horizontal="center" vertical="center"/>
    </xf>
    <xf numFmtId="49" fontId="8" fillId="0" borderId="1" xfId="98" applyNumberFormat="1" applyFont="1" applyFill="1" applyBorder="1" applyAlignment="1">
      <alignment horizontal="left" vertical="center"/>
    </xf>
    <xf numFmtId="49" fontId="1" fillId="0" borderId="1" xfId="98" applyNumberFormat="1" applyFont="1" applyFill="1" applyBorder="1" applyAlignment="1">
      <alignment horizontal="right" vertical="center"/>
    </xf>
    <xf numFmtId="0" fontId="6" fillId="0" borderId="1" xfId="87" applyFont="1" applyFill="1" applyBorder="1" applyAlignment="1">
      <alignment horizontal="right" vertical="center" wrapText="1"/>
    </xf>
    <xf numFmtId="0" fontId="13" fillId="0" borderId="0" xfId="9" applyFont="1" applyFill="1" applyAlignment="1">
      <alignment vertical="top"/>
      <protection locked="0"/>
    </xf>
    <xf numFmtId="0" fontId="1" fillId="0" borderId="0" xfId="106" applyFont="1" applyFill="1" applyBorder="1" applyAlignment="1">
      <alignment horizontal="left" vertical="center"/>
    </xf>
    <xf numFmtId="180" fontId="1" fillId="0" borderId="0" xfId="9" applyNumberFormat="1" applyFont="1" applyFill="1" applyAlignment="1">
      <alignment horizontal="right" vertical="top"/>
      <protection locked="0"/>
    </xf>
    <xf numFmtId="0" fontId="6" fillId="0" borderId="1" xfId="9" applyFont="1" applyFill="1" applyBorder="1" applyAlignment="1">
      <alignment horizontal="center" vertical="center"/>
      <protection locked="0"/>
    </xf>
    <xf numFmtId="180" fontId="6" fillId="0" borderId="1" xfId="9" applyNumberFormat="1" applyFont="1" applyFill="1" applyBorder="1" applyAlignment="1">
      <alignment horizontal="center" vertical="center"/>
      <protection locked="0"/>
    </xf>
    <xf numFmtId="49" fontId="6" fillId="0" borderId="1" xfId="9" applyNumberFormat="1" applyFont="1" applyFill="1" applyBorder="1" applyAlignment="1">
      <alignment horizontal="left" vertical="center"/>
      <protection locked="0"/>
    </xf>
    <xf numFmtId="0" fontId="6" fillId="0" borderId="1" xfId="9" applyFont="1" applyFill="1" applyBorder="1" applyAlignment="1">
      <alignment horizontal="left" vertical="center"/>
      <protection locked="0"/>
    </xf>
    <xf numFmtId="180" fontId="6" fillId="0" borderId="1" xfId="9" applyNumberFormat="1" applyFont="1" applyFill="1" applyBorder="1" applyAlignment="1">
      <alignment vertical="center"/>
      <protection locked="0"/>
    </xf>
    <xf numFmtId="180" fontId="1" fillId="0" borderId="1" xfId="9" applyNumberFormat="1" applyFont="1" applyFill="1" applyBorder="1" applyAlignment="1">
      <alignment horizontal="right" vertical="center"/>
      <protection locked="0"/>
    </xf>
    <xf numFmtId="180" fontId="5" fillId="0" borderId="1" xfId="9" applyNumberFormat="1" applyFont="1" applyFill="1" applyBorder="1" applyAlignment="1">
      <alignment horizontal="right" vertical="center"/>
      <protection locked="0"/>
    </xf>
    <xf numFmtId="49" fontId="1" fillId="0" borderId="2" xfId="9" applyNumberFormat="1" applyFont="1" applyFill="1" applyBorder="1" applyAlignment="1">
      <alignment horizontal="left" vertical="center" indent="1"/>
      <protection locked="0"/>
    </xf>
    <xf numFmtId="0" fontId="1" fillId="0" borderId="3" xfId="9" applyFont="1" applyFill="1" applyBorder="1" applyAlignment="1">
      <alignment horizontal="left" vertical="center" indent="2"/>
      <protection locked="0"/>
    </xf>
    <xf numFmtId="0" fontId="7" fillId="0" borderId="1" xfId="9" applyFont="1" applyFill="1" applyBorder="1" applyAlignment="1">
      <alignment horizontal="center" vertical="center"/>
      <protection locked="0"/>
    </xf>
    <xf numFmtId="49" fontId="8" fillId="0" borderId="1" xfId="9" applyNumberFormat="1" applyFont="1" applyFill="1" applyBorder="1" applyAlignment="1">
      <alignment horizontal="left" vertical="center"/>
      <protection locked="0"/>
    </xf>
    <xf numFmtId="0" fontId="1" fillId="0" borderId="1" xfId="9" applyNumberFormat="1" applyFont="1" applyFill="1" applyBorder="1" applyAlignment="1">
      <alignment horizontal="right" vertical="center"/>
      <protection locked="0"/>
    </xf>
    <xf numFmtId="0" fontId="5" fillId="0" borderId="1" xfId="9" applyNumberFormat="1" applyFont="1" applyFill="1" applyBorder="1" applyAlignment="1">
      <alignment horizontal="right" vertical="center"/>
      <protection locked="0"/>
    </xf>
    <xf numFmtId="179" fontId="5" fillId="0" borderId="1" xfId="98" applyNumberFormat="1" applyFont="1" applyFill="1" applyBorder="1" applyAlignment="1">
      <alignment horizontal="center" vertical="center"/>
    </xf>
    <xf numFmtId="0" fontId="9" fillId="0" borderId="1" xfId="98" applyFont="1" applyFill="1" applyBorder="1" applyAlignment="1">
      <alignment vertical="center"/>
    </xf>
    <xf numFmtId="179" fontId="9" fillId="0" borderId="1" xfId="98" applyNumberFormat="1" applyFont="1" applyFill="1" applyBorder="1" applyAlignment="1">
      <alignment horizontal="right" vertical="center"/>
    </xf>
    <xf numFmtId="0" fontId="14" fillId="0" borderId="1" xfId="98" applyFont="1" applyFill="1" applyBorder="1" applyAlignment="1">
      <alignment horizontal="center" vertical="center"/>
    </xf>
    <xf numFmtId="180" fontId="1" fillId="0" borderId="1" xfId="105" applyNumberFormat="1" applyFont="1" applyBorder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vertical="center"/>
    </xf>
    <xf numFmtId="3" fontId="16" fillId="0" borderId="1" xfId="0" applyNumberFormat="1" applyFont="1" applyFill="1" applyBorder="1" applyAlignment="1" applyProtection="1">
      <alignment horizontal="right" vertical="center"/>
    </xf>
    <xf numFmtId="0" fontId="17" fillId="0" borderId="1" xfId="0" applyNumberFormat="1" applyFont="1" applyFill="1" applyBorder="1" applyAlignment="1" applyProtection="1">
      <alignment vertical="center"/>
    </xf>
    <xf numFmtId="3" fontId="17" fillId="0" borderId="1" xfId="0" applyNumberFormat="1" applyFont="1" applyFill="1" applyBorder="1" applyAlignment="1" applyProtection="1">
      <alignment horizontal="right" vertical="center"/>
    </xf>
    <xf numFmtId="3" fontId="1" fillId="0" borderId="0" xfId="98" applyNumberFormat="1" applyFont="1" applyFill="1" applyAlignment="1">
      <alignment vertical="center"/>
    </xf>
    <xf numFmtId="3" fontId="18" fillId="0" borderId="1" xfId="0" applyNumberFormat="1" applyFont="1" applyFill="1" applyBorder="1" applyAlignment="1" applyProtection="1">
      <alignment horizontal="right" vertical="center"/>
    </xf>
    <xf numFmtId="0" fontId="17" fillId="0" borderId="1" xfId="0" applyNumberFormat="1" applyFont="1" applyFill="1" applyBorder="1" applyAlignment="1" applyProtection="1">
      <alignment horizontal="left" vertical="center"/>
    </xf>
    <xf numFmtId="3" fontId="9" fillId="0" borderId="0" xfId="98" applyNumberFormat="1" applyFont="1" applyFill="1" applyAlignment="1">
      <alignment vertical="center"/>
    </xf>
    <xf numFmtId="180" fontId="9" fillId="0" borderId="1" xfId="98" applyNumberFormat="1" applyFont="1" applyFill="1" applyBorder="1" applyAlignment="1">
      <alignment vertical="center"/>
    </xf>
    <xf numFmtId="3" fontId="17" fillId="2" borderId="1" xfId="0" applyNumberFormat="1" applyFont="1" applyFill="1" applyBorder="1" applyAlignment="1" applyProtection="1">
      <alignment horizontal="left" vertical="center" shrinkToFit="1"/>
    </xf>
    <xf numFmtId="183" fontId="19" fillId="3" borderId="1" xfId="119" applyNumberFormat="1" applyFont="1" applyFill="1" applyBorder="1" applyAlignment="1" applyProtection="1">
      <alignment shrinkToFit="1"/>
    </xf>
    <xf numFmtId="3" fontId="17" fillId="2" borderId="2" xfId="0" applyNumberFormat="1" applyFont="1" applyFill="1" applyBorder="1" applyAlignment="1" applyProtection="1">
      <alignment horizontal="left" vertical="center" shrinkToFit="1"/>
    </xf>
    <xf numFmtId="183" fontId="19" fillId="4" borderId="1" xfId="119" applyNumberFormat="1" applyFont="1" applyFill="1" applyBorder="1" applyAlignment="1" applyProtection="1">
      <alignment shrinkToFit="1"/>
    </xf>
    <xf numFmtId="183" fontId="19" fillId="0" borderId="1" xfId="119" applyNumberFormat="1" applyFont="1" applyBorder="1" applyAlignment="1" applyProtection="1">
      <alignment shrinkToFit="1"/>
      <protection locked="0"/>
    </xf>
    <xf numFmtId="180" fontId="1" fillId="0" borderId="0" xfId="9" applyNumberFormat="1" applyFont="1" applyFill="1" applyAlignment="1">
      <alignment horizontal="left" vertical="top" indent="2"/>
      <protection locked="0"/>
    </xf>
    <xf numFmtId="3" fontId="17" fillId="0" borderId="1" xfId="0" applyNumberFormat="1" applyFont="1" applyFill="1" applyBorder="1" applyAlignment="1" applyProtection="1">
      <alignment horizontal="center" vertical="center"/>
    </xf>
    <xf numFmtId="178" fontId="1" fillId="0" borderId="1" xfId="9" applyNumberFormat="1" applyFont="1" applyFill="1" applyBorder="1" applyAlignment="1">
      <alignment horizontal="right" vertical="center"/>
      <protection locked="0"/>
    </xf>
    <xf numFmtId="49" fontId="8" fillId="0" borderId="1" xfId="9" applyNumberFormat="1" applyFont="1" applyFill="1" applyBorder="1" applyAlignment="1">
      <alignment horizontal="left" vertical="center" indent="1"/>
      <protection locked="0"/>
    </xf>
    <xf numFmtId="0" fontId="1" fillId="0" borderId="1" xfId="9" applyNumberFormat="1" applyFont="1" applyFill="1" applyBorder="1" applyAlignment="1">
      <alignment vertical="center"/>
      <protection locked="0"/>
    </xf>
    <xf numFmtId="176" fontId="5" fillId="0" borderId="1" xfId="9" applyNumberFormat="1" applyFont="1" applyFill="1" applyBorder="1" applyAlignment="1">
      <alignment vertical="center"/>
      <protection locked="0"/>
    </xf>
    <xf numFmtId="0" fontId="5" fillId="0" borderId="0" xfId="105" applyFont="1" applyFill="1" applyAlignment="1">
      <alignment horizontal="center" vertical="center"/>
    </xf>
    <xf numFmtId="49" fontId="5" fillId="0" borderId="0" xfId="105" applyNumberFormat="1" applyFont="1" applyFill="1" applyAlignment="1">
      <alignment horizontal="left" vertical="center"/>
    </xf>
    <xf numFmtId="49" fontId="1" fillId="0" borderId="0" xfId="105" applyNumberFormat="1" applyFont="1" applyFill="1" applyAlignment="1">
      <alignment horizontal="left" indent="1"/>
    </xf>
    <xf numFmtId="0" fontId="1" fillId="0" borderId="0" xfId="105" applyFont="1" applyFill="1"/>
    <xf numFmtId="0" fontId="9" fillId="0" borderId="0" xfId="105" applyFont="1" applyFill="1"/>
    <xf numFmtId="0" fontId="10" fillId="0" borderId="0" xfId="106" applyFont="1" applyFill="1" applyBorder="1" applyAlignment="1">
      <alignment horizontal="left" vertical="center"/>
    </xf>
    <xf numFmtId="49" fontId="3" fillId="0" borderId="0" xfId="105" applyNumberFormat="1" applyFont="1" applyFill="1" applyAlignment="1">
      <alignment horizontal="center" vertical="center"/>
    </xf>
    <xf numFmtId="0" fontId="20" fillId="0" borderId="0" xfId="105" applyFont="1" applyFill="1" applyAlignment="1">
      <alignment horizontal="center"/>
    </xf>
    <xf numFmtId="178" fontId="9" fillId="0" borderId="0" xfId="105" applyNumberFormat="1" applyFont="1" applyFill="1" applyAlignment="1">
      <alignment horizontal="right" vertical="center"/>
    </xf>
    <xf numFmtId="0" fontId="6" fillId="0" borderId="1" xfId="105" applyFont="1" applyFill="1" applyBorder="1" applyAlignment="1">
      <alignment horizontal="center" vertical="center"/>
    </xf>
    <xf numFmtId="1" fontId="6" fillId="0" borderId="1" xfId="105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05" applyFont="1" applyFill="1" applyBorder="1" applyAlignment="1">
      <alignment horizontal="center" vertical="center"/>
    </xf>
    <xf numFmtId="0" fontId="21" fillId="0" borderId="2" xfId="0" applyFont="1" applyFill="1" applyBorder="1" applyAlignment="1" applyProtection="1">
      <alignment vertical="center"/>
      <protection locked="0"/>
    </xf>
    <xf numFmtId="178" fontId="22" fillId="0" borderId="1" xfId="103" applyNumberFormat="1" applyFont="1" applyFill="1" applyBorder="1" applyAlignment="1">
      <alignment horizontal="right" vertical="center"/>
    </xf>
    <xf numFmtId="49" fontId="5" fillId="0" borderId="0" xfId="105" applyNumberFormat="1" applyFont="1" applyFill="1" applyBorder="1" applyAlignment="1">
      <alignment horizontal="left" vertical="center"/>
    </xf>
    <xf numFmtId="181" fontId="5" fillId="0" borderId="0" xfId="105" applyNumberFormat="1" applyFont="1" applyFill="1" applyAlignment="1">
      <alignment horizontal="left" vertical="center"/>
    </xf>
    <xf numFmtId="0" fontId="23" fillId="0" borderId="2" xfId="0" applyFont="1" applyFill="1" applyBorder="1" applyAlignment="1" applyProtection="1">
      <alignment vertical="center"/>
      <protection locked="0"/>
    </xf>
    <xf numFmtId="0" fontId="24" fillId="0" borderId="1" xfId="103" applyFont="1" applyFill="1" applyBorder="1" applyAlignment="1">
      <alignment horizontal="right" vertical="center"/>
    </xf>
    <xf numFmtId="49" fontId="1" fillId="0" borderId="0" xfId="105" applyNumberFormat="1" applyFont="1" applyFill="1" applyBorder="1" applyAlignment="1">
      <alignment horizontal="left" indent="1"/>
    </xf>
    <xf numFmtId="0" fontId="1" fillId="0" borderId="0" xfId="105" applyFont="1" applyFill="1" applyBorder="1"/>
    <xf numFmtId="0" fontId="23" fillId="0" borderId="1" xfId="0" applyFont="1" applyFill="1" applyBorder="1" applyAlignment="1" applyProtection="1">
      <alignment vertical="center"/>
      <protection locked="0"/>
    </xf>
    <xf numFmtId="0" fontId="21" fillId="0" borderId="1" xfId="0" applyFont="1" applyFill="1" applyBorder="1" applyAlignment="1" applyProtection="1">
      <alignment vertical="center"/>
      <protection locked="0"/>
    </xf>
    <xf numFmtId="0" fontId="22" fillId="0" borderId="1" xfId="103" applyFont="1" applyFill="1" applyBorder="1" applyAlignment="1">
      <alignment horizontal="right" vertical="center"/>
    </xf>
    <xf numFmtId="0" fontId="25" fillId="0" borderId="1" xfId="103" applyFont="1" applyFill="1" applyBorder="1" applyAlignment="1">
      <alignment horizontal="right" vertical="center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184" fontId="26" fillId="0" borderId="1" xfId="0" applyNumberFormat="1" applyFont="1" applyFill="1" applyBorder="1" applyAlignment="1" applyProtection="1">
      <alignment horizontal="right" vertical="center" shrinkToFit="1"/>
    </xf>
    <xf numFmtId="0" fontId="27" fillId="0" borderId="0" xfId="105" applyFont="1" applyFill="1"/>
  </cellXfs>
  <cellStyles count="120">
    <cellStyle name="常规" xfId="0" builtinId="0"/>
    <cellStyle name="货币[0]" xfId="1" builtinId="7"/>
    <cellStyle name="货币" xfId="2" builtinId="4"/>
    <cellStyle name="常规 44" xfId="3"/>
    <cellStyle name="常规 39" xfId="4"/>
    <cellStyle name="60% - 着色 2" xfId="5"/>
    <cellStyle name="20% - 强调文字颜色 3" xfId="6" builtinId="38"/>
    <cellStyle name="输入" xfId="7" builtinId="20"/>
    <cellStyle name="千位分隔[0]" xfId="8" builtinId="6"/>
    <cellStyle name="常规_功能分类1212zhangl" xfId="9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_ET_STYLE_NoName_00_" xfId="22"/>
    <cellStyle name="40% - 着色 3" xfId="23"/>
    <cellStyle name="标题" xfId="24" builtinId="15"/>
    <cellStyle name="着色 1" xfId="25"/>
    <cellStyle name="20% - 着色 5" xfId="26"/>
    <cellStyle name="解释性文本" xfId="27" builtinId="53"/>
    <cellStyle name="标题 1" xfId="28" builtinId="16"/>
    <cellStyle name="标题 2" xfId="29" builtinId="17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40% - 着色 4" xfId="34"/>
    <cellStyle name="计算" xfId="35" builtinId="22"/>
    <cellStyle name="检查单元格" xfId="36" builtinId="23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40% - 着色 5" xfId="41"/>
    <cellStyle name="好" xfId="42" builtinId="26"/>
    <cellStyle name="适中" xfId="43" builtinId="28"/>
    <cellStyle name="着色 5" xfId="44"/>
    <cellStyle name="20% - 强调文字颜色 5" xfId="45" builtinId="46"/>
    <cellStyle name="强调文字颜色 1" xfId="46" builtinId="29"/>
    <cellStyle name="20% - 强调文字颜色 1" xfId="47" builtinId="30"/>
    <cellStyle name="40% - 强调文字颜色 1" xfId="48" builtinId="31"/>
    <cellStyle name="常规 43" xfId="49"/>
    <cellStyle name="60% - 着色 1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40% - 强调文字颜色 4" xfId="56" builtinId="43"/>
    <cellStyle name="20% - 着色 1" xfId="57"/>
    <cellStyle name="强调文字颜色 5" xfId="58" builtinId="45"/>
    <cellStyle name="20% - 着色 2" xfId="59"/>
    <cellStyle name="40% - 强调文字颜色 5" xfId="60" builtinId="47"/>
    <cellStyle name="60% - 强调文字颜色 5" xfId="61" builtinId="48"/>
    <cellStyle name="强调文字颜色 6" xfId="62" builtinId="49"/>
    <cellStyle name="20% - 着色 3" xfId="63"/>
    <cellStyle name="40% - 强调文字颜色 6" xfId="64" builtinId="51"/>
    <cellStyle name="60% - 强调文字颜色 6" xfId="65" builtinId="52"/>
    <cellStyle name="_ET_STYLE_NoName_00__2016年人代会报告附表20160104" xfId="66"/>
    <cellStyle name="_ET_STYLE_NoName_00__国库1月5日调整表" xfId="67"/>
    <cellStyle name="差_发老吕2016基本支出测算11.28" xfId="68"/>
    <cellStyle name="20% - 着色 4" xfId="69"/>
    <cellStyle name="20% - 着色 6" xfId="70"/>
    <cellStyle name="着色 2" xfId="71"/>
    <cellStyle name="40% - 着色 1" xfId="72"/>
    <cellStyle name="40% - 着色 2" xfId="73"/>
    <cellStyle name="40% - 着色 6" xfId="74"/>
    <cellStyle name="60% - 着色 3" xfId="75"/>
    <cellStyle name="常规 45" xfId="76"/>
    <cellStyle name="60% - 着色 4" xfId="77"/>
    <cellStyle name="常规 46" xfId="78"/>
    <cellStyle name="60% - 着色 5" xfId="79"/>
    <cellStyle name="常规 47" xfId="80"/>
    <cellStyle name="60% - 着色 6" xfId="81"/>
    <cellStyle name="no dec" xfId="82"/>
    <cellStyle name="Normal_APR" xfId="83"/>
    <cellStyle name="百分比 2" xfId="84"/>
    <cellStyle name="表标题" xfId="85"/>
    <cellStyle name="差_全国各省民生政策标准10.7(lp稿)(1)" xfId="86"/>
    <cellStyle name="常规_事业单位部门决算报表（讨论稿） 2" xfId="87"/>
    <cellStyle name="常规 10" xfId="88"/>
    <cellStyle name="常规 11" xfId="89"/>
    <cellStyle name="常规 12" xfId="90"/>
    <cellStyle name="常规 13" xfId="91"/>
    <cellStyle name="常规 14" xfId="92"/>
    <cellStyle name="常规 19" xfId="93"/>
    <cellStyle name="常规 2" xfId="94"/>
    <cellStyle name="常规 2 2" xfId="95"/>
    <cellStyle name="常规 20" xfId="96"/>
    <cellStyle name="常规 21" xfId="97"/>
    <cellStyle name="常规 3" xfId="98"/>
    <cellStyle name="常规 4" xfId="99"/>
    <cellStyle name="常规 40" xfId="100"/>
    <cellStyle name="常规 41" xfId="101"/>
    <cellStyle name="常规 5" xfId="102"/>
    <cellStyle name="常规 6 2" xfId="103"/>
    <cellStyle name="常规 8" xfId="104"/>
    <cellStyle name="常规_2013.1.人代会报告附表" xfId="105"/>
    <cellStyle name="常规_人代会报告附表（定）曹铂0103" xfId="106"/>
    <cellStyle name="普通_97-917" xfId="107"/>
    <cellStyle name="千分位[0]_BT (2)" xfId="108"/>
    <cellStyle name="着色 4" xfId="109"/>
    <cellStyle name="千分位_97-917" xfId="110"/>
    <cellStyle name="千位[0]_1" xfId="111"/>
    <cellStyle name="千位_1" xfId="112"/>
    <cellStyle name="数字" xfId="113"/>
    <cellStyle name="未定义" xfId="114"/>
    <cellStyle name="小数" xfId="115"/>
    <cellStyle name="样式 1" xfId="116"/>
    <cellStyle name="着色 3" xfId="117"/>
    <cellStyle name="着色 6" xfId="118"/>
    <cellStyle name="常规_安肃镇2006年6月份月报" xfId="11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opLeftCell="A13" workbookViewId="0">
      <selection activeCell="B8" sqref="B8"/>
    </sheetView>
  </sheetViews>
  <sheetFormatPr defaultColWidth="7.87962962962963" defaultRowHeight="15.6"/>
  <cols>
    <col min="1" max="2" width="33.5" style="165" customWidth="1"/>
    <col min="3" max="3" width="8" style="165" customWidth="1"/>
    <col min="4" max="4" width="7.87962962962963" style="165" customWidth="1"/>
    <col min="5" max="5" width="8.5" style="165" customWidth="1"/>
    <col min="6" max="6" width="0.12962962962963" style="165" customWidth="1"/>
    <col min="7" max="246" width="7.87962962962963" style="165"/>
    <col min="247" max="247" width="35.75" style="165" customWidth="1"/>
    <col min="248" max="248" width="7.87962962962963" style="165" hidden="1" customWidth="1"/>
    <col min="249" max="250" width="12" style="165" customWidth="1"/>
    <col min="251" max="251" width="8" style="165" customWidth="1"/>
    <col min="252" max="252" width="7.87962962962963" style="165" customWidth="1"/>
    <col min="253" max="254" width="7.87962962962963" style="165" hidden="1" customWidth="1"/>
    <col min="255" max="502" width="7.87962962962963" style="165"/>
    <col min="503" max="503" width="35.75" style="165" customWidth="1"/>
    <col min="504" max="504" width="7.87962962962963" style="165" hidden="1" customWidth="1"/>
    <col min="505" max="506" width="12" style="165" customWidth="1"/>
    <col min="507" max="507" width="8" style="165" customWidth="1"/>
    <col min="508" max="508" width="7.87962962962963" style="165" customWidth="1"/>
    <col min="509" max="510" width="7.87962962962963" style="165" hidden="1" customWidth="1"/>
    <col min="511" max="758" width="7.87962962962963" style="165"/>
    <col min="759" max="759" width="35.75" style="165" customWidth="1"/>
    <col min="760" max="760" width="7.87962962962963" style="165" hidden="1" customWidth="1"/>
    <col min="761" max="762" width="12" style="165" customWidth="1"/>
    <col min="763" max="763" width="8" style="165" customWidth="1"/>
    <col min="764" max="764" width="7.87962962962963" style="165" customWidth="1"/>
    <col min="765" max="766" width="7.87962962962963" style="165" hidden="1" customWidth="1"/>
    <col min="767" max="1014" width="7.87962962962963" style="165"/>
    <col min="1015" max="1015" width="35.75" style="165" customWidth="1"/>
    <col min="1016" max="1016" width="7.87962962962963" style="165" hidden="1" customWidth="1"/>
    <col min="1017" max="1018" width="12" style="165" customWidth="1"/>
    <col min="1019" max="1019" width="8" style="165" customWidth="1"/>
    <col min="1020" max="1020" width="7.87962962962963" style="165" customWidth="1"/>
    <col min="1021" max="1022" width="7.87962962962963" style="165" hidden="1" customWidth="1"/>
    <col min="1023" max="1270" width="7.87962962962963" style="165"/>
    <col min="1271" max="1271" width="35.75" style="165" customWidth="1"/>
    <col min="1272" max="1272" width="7.87962962962963" style="165" hidden="1" customWidth="1"/>
    <col min="1273" max="1274" width="12" style="165" customWidth="1"/>
    <col min="1275" max="1275" width="8" style="165" customWidth="1"/>
    <col min="1276" max="1276" width="7.87962962962963" style="165" customWidth="1"/>
    <col min="1277" max="1278" width="7.87962962962963" style="165" hidden="1" customWidth="1"/>
    <col min="1279" max="1526" width="7.87962962962963" style="165"/>
    <col min="1527" max="1527" width="35.75" style="165" customWidth="1"/>
    <col min="1528" max="1528" width="7.87962962962963" style="165" hidden="1" customWidth="1"/>
    <col min="1529" max="1530" width="12" style="165" customWidth="1"/>
    <col min="1531" max="1531" width="8" style="165" customWidth="1"/>
    <col min="1532" max="1532" width="7.87962962962963" style="165" customWidth="1"/>
    <col min="1533" max="1534" width="7.87962962962963" style="165" hidden="1" customWidth="1"/>
    <col min="1535" max="1782" width="7.87962962962963" style="165"/>
    <col min="1783" max="1783" width="35.75" style="165" customWidth="1"/>
    <col min="1784" max="1784" width="7.87962962962963" style="165" hidden="1" customWidth="1"/>
    <col min="1785" max="1786" width="12" style="165" customWidth="1"/>
    <col min="1787" max="1787" width="8" style="165" customWidth="1"/>
    <col min="1788" max="1788" width="7.87962962962963" style="165" customWidth="1"/>
    <col min="1789" max="1790" width="7.87962962962963" style="165" hidden="1" customWidth="1"/>
    <col min="1791" max="2038" width="7.87962962962963" style="165"/>
    <col min="2039" max="2039" width="35.75" style="165" customWidth="1"/>
    <col min="2040" max="2040" width="7.87962962962963" style="165" hidden="1" customWidth="1"/>
    <col min="2041" max="2042" width="12" style="165" customWidth="1"/>
    <col min="2043" max="2043" width="8" style="165" customWidth="1"/>
    <col min="2044" max="2044" width="7.87962962962963" style="165" customWidth="1"/>
    <col min="2045" max="2046" width="7.87962962962963" style="165" hidden="1" customWidth="1"/>
    <col min="2047" max="2294" width="7.87962962962963" style="165"/>
    <col min="2295" max="2295" width="35.75" style="165" customWidth="1"/>
    <col min="2296" max="2296" width="7.87962962962963" style="165" hidden="1" customWidth="1"/>
    <col min="2297" max="2298" width="12" style="165" customWidth="1"/>
    <col min="2299" max="2299" width="8" style="165" customWidth="1"/>
    <col min="2300" max="2300" width="7.87962962962963" style="165" customWidth="1"/>
    <col min="2301" max="2302" width="7.87962962962963" style="165" hidden="1" customWidth="1"/>
    <col min="2303" max="2550" width="7.87962962962963" style="165"/>
    <col min="2551" max="2551" width="35.75" style="165" customWidth="1"/>
    <col min="2552" max="2552" width="7.87962962962963" style="165" hidden="1" customWidth="1"/>
    <col min="2553" max="2554" width="12" style="165" customWidth="1"/>
    <col min="2555" max="2555" width="8" style="165" customWidth="1"/>
    <col min="2556" max="2556" width="7.87962962962963" style="165" customWidth="1"/>
    <col min="2557" max="2558" width="7.87962962962963" style="165" hidden="1" customWidth="1"/>
    <col min="2559" max="2806" width="7.87962962962963" style="165"/>
    <col min="2807" max="2807" width="35.75" style="165" customWidth="1"/>
    <col min="2808" max="2808" width="7.87962962962963" style="165" hidden="1" customWidth="1"/>
    <col min="2809" max="2810" width="12" style="165" customWidth="1"/>
    <col min="2811" max="2811" width="8" style="165" customWidth="1"/>
    <col min="2812" max="2812" width="7.87962962962963" style="165" customWidth="1"/>
    <col min="2813" max="2814" width="7.87962962962963" style="165" hidden="1" customWidth="1"/>
    <col min="2815" max="3062" width="7.87962962962963" style="165"/>
    <col min="3063" max="3063" width="35.75" style="165" customWidth="1"/>
    <col min="3064" max="3064" width="7.87962962962963" style="165" hidden="1" customWidth="1"/>
    <col min="3065" max="3066" width="12" style="165" customWidth="1"/>
    <col min="3067" max="3067" width="8" style="165" customWidth="1"/>
    <col min="3068" max="3068" width="7.87962962962963" style="165" customWidth="1"/>
    <col min="3069" max="3070" width="7.87962962962963" style="165" hidden="1" customWidth="1"/>
    <col min="3071" max="3318" width="7.87962962962963" style="165"/>
    <col min="3319" max="3319" width="35.75" style="165" customWidth="1"/>
    <col min="3320" max="3320" width="7.87962962962963" style="165" hidden="1" customWidth="1"/>
    <col min="3321" max="3322" width="12" style="165" customWidth="1"/>
    <col min="3323" max="3323" width="8" style="165" customWidth="1"/>
    <col min="3324" max="3324" width="7.87962962962963" style="165" customWidth="1"/>
    <col min="3325" max="3326" width="7.87962962962963" style="165" hidden="1" customWidth="1"/>
    <col min="3327" max="3574" width="7.87962962962963" style="165"/>
    <col min="3575" max="3575" width="35.75" style="165" customWidth="1"/>
    <col min="3576" max="3576" width="7.87962962962963" style="165" hidden="1" customWidth="1"/>
    <col min="3577" max="3578" width="12" style="165" customWidth="1"/>
    <col min="3579" max="3579" width="8" style="165" customWidth="1"/>
    <col min="3580" max="3580" width="7.87962962962963" style="165" customWidth="1"/>
    <col min="3581" max="3582" width="7.87962962962963" style="165" hidden="1" customWidth="1"/>
    <col min="3583" max="3830" width="7.87962962962963" style="165"/>
    <col min="3831" max="3831" width="35.75" style="165" customWidth="1"/>
    <col min="3832" max="3832" width="7.87962962962963" style="165" hidden="1" customWidth="1"/>
    <col min="3833" max="3834" width="12" style="165" customWidth="1"/>
    <col min="3835" max="3835" width="8" style="165" customWidth="1"/>
    <col min="3836" max="3836" width="7.87962962962963" style="165" customWidth="1"/>
    <col min="3837" max="3838" width="7.87962962962963" style="165" hidden="1" customWidth="1"/>
    <col min="3839" max="4086" width="7.87962962962963" style="165"/>
    <col min="4087" max="4087" width="35.75" style="165" customWidth="1"/>
    <col min="4088" max="4088" width="7.87962962962963" style="165" hidden="1" customWidth="1"/>
    <col min="4089" max="4090" width="12" style="165" customWidth="1"/>
    <col min="4091" max="4091" width="8" style="165" customWidth="1"/>
    <col min="4092" max="4092" width="7.87962962962963" style="165" customWidth="1"/>
    <col min="4093" max="4094" width="7.87962962962963" style="165" hidden="1" customWidth="1"/>
    <col min="4095" max="4342" width="7.87962962962963" style="165"/>
    <col min="4343" max="4343" width="35.75" style="165" customWidth="1"/>
    <col min="4344" max="4344" width="7.87962962962963" style="165" hidden="1" customWidth="1"/>
    <col min="4345" max="4346" width="12" style="165" customWidth="1"/>
    <col min="4347" max="4347" width="8" style="165" customWidth="1"/>
    <col min="4348" max="4348" width="7.87962962962963" style="165" customWidth="1"/>
    <col min="4349" max="4350" width="7.87962962962963" style="165" hidden="1" customWidth="1"/>
    <col min="4351" max="4598" width="7.87962962962963" style="165"/>
    <col min="4599" max="4599" width="35.75" style="165" customWidth="1"/>
    <col min="4600" max="4600" width="7.87962962962963" style="165" hidden="1" customWidth="1"/>
    <col min="4601" max="4602" width="12" style="165" customWidth="1"/>
    <col min="4603" max="4603" width="8" style="165" customWidth="1"/>
    <col min="4604" max="4604" width="7.87962962962963" style="165" customWidth="1"/>
    <col min="4605" max="4606" width="7.87962962962963" style="165" hidden="1" customWidth="1"/>
    <col min="4607" max="4854" width="7.87962962962963" style="165"/>
    <col min="4855" max="4855" width="35.75" style="165" customWidth="1"/>
    <col min="4856" max="4856" width="7.87962962962963" style="165" hidden="1" customWidth="1"/>
    <col min="4857" max="4858" width="12" style="165" customWidth="1"/>
    <col min="4859" max="4859" width="8" style="165" customWidth="1"/>
    <col min="4860" max="4860" width="7.87962962962963" style="165" customWidth="1"/>
    <col min="4861" max="4862" width="7.87962962962963" style="165" hidden="1" customWidth="1"/>
    <col min="4863" max="5110" width="7.87962962962963" style="165"/>
    <col min="5111" max="5111" width="35.75" style="165" customWidth="1"/>
    <col min="5112" max="5112" width="7.87962962962963" style="165" hidden="1" customWidth="1"/>
    <col min="5113" max="5114" width="12" style="165" customWidth="1"/>
    <col min="5115" max="5115" width="8" style="165" customWidth="1"/>
    <col min="5116" max="5116" width="7.87962962962963" style="165" customWidth="1"/>
    <col min="5117" max="5118" width="7.87962962962963" style="165" hidden="1" customWidth="1"/>
    <col min="5119" max="5366" width="7.87962962962963" style="165"/>
    <col min="5367" max="5367" width="35.75" style="165" customWidth="1"/>
    <col min="5368" max="5368" width="7.87962962962963" style="165" hidden="1" customWidth="1"/>
    <col min="5369" max="5370" width="12" style="165" customWidth="1"/>
    <col min="5371" max="5371" width="8" style="165" customWidth="1"/>
    <col min="5372" max="5372" width="7.87962962962963" style="165" customWidth="1"/>
    <col min="5373" max="5374" width="7.87962962962963" style="165" hidden="1" customWidth="1"/>
    <col min="5375" max="5622" width="7.87962962962963" style="165"/>
    <col min="5623" max="5623" width="35.75" style="165" customWidth="1"/>
    <col min="5624" max="5624" width="7.87962962962963" style="165" hidden="1" customWidth="1"/>
    <col min="5625" max="5626" width="12" style="165" customWidth="1"/>
    <col min="5627" max="5627" width="8" style="165" customWidth="1"/>
    <col min="5628" max="5628" width="7.87962962962963" style="165" customWidth="1"/>
    <col min="5629" max="5630" width="7.87962962962963" style="165" hidden="1" customWidth="1"/>
    <col min="5631" max="5878" width="7.87962962962963" style="165"/>
    <col min="5879" max="5879" width="35.75" style="165" customWidth="1"/>
    <col min="5880" max="5880" width="7.87962962962963" style="165" hidden="1" customWidth="1"/>
    <col min="5881" max="5882" width="12" style="165" customWidth="1"/>
    <col min="5883" max="5883" width="8" style="165" customWidth="1"/>
    <col min="5884" max="5884" width="7.87962962962963" style="165" customWidth="1"/>
    <col min="5885" max="5886" width="7.87962962962963" style="165" hidden="1" customWidth="1"/>
    <col min="5887" max="6134" width="7.87962962962963" style="165"/>
    <col min="6135" max="6135" width="35.75" style="165" customWidth="1"/>
    <col min="6136" max="6136" width="7.87962962962963" style="165" hidden="1" customWidth="1"/>
    <col min="6137" max="6138" width="12" style="165" customWidth="1"/>
    <col min="6139" max="6139" width="8" style="165" customWidth="1"/>
    <col min="6140" max="6140" width="7.87962962962963" style="165" customWidth="1"/>
    <col min="6141" max="6142" width="7.87962962962963" style="165" hidden="1" customWidth="1"/>
    <col min="6143" max="6390" width="7.87962962962963" style="165"/>
    <col min="6391" max="6391" width="35.75" style="165" customWidth="1"/>
    <col min="6392" max="6392" width="7.87962962962963" style="165" hidden="1" customWidth="1"/>
    <col min="6393" max="6394" width="12" style="165" customWidth="1"/>
    <col min="6395" max="6395" width="8" style="165" customWidth="1"/>
    <col min="6396" max="6396" width="7.87962962962963" style="165" customWidth="1"/>
    <col min="6397" max="6398" width="7.87962962962963" style="165" hidden="1" customWidth="1"/>
    <col min="6399" max="6646" width="7.87962962962963" style="165"/>
    <col min="6647" max="6647" width="35.75" style="165" customWidth="1"/>
    <col min="6648" max="6648" width="7.87962962962963" style="165" hidden="1" customWidth="1"/>
    <col min="6649" max="6650" width="12" style="165" customWidth="1"/>
    <col min="6651" max="6651" width="8" style="165" customWidth="1"/>
    <col min="6652" max="6652" width="7.87962962962963" style="165" customWidth="1"/>
    <col min="6653" max="6654" width="7.87962962962963" style="165" hidden="1" customWidth="1"/>
    <col min="6655" max="6902" width="7.87962962962963" style="165"/>
    <col min="6903" max="6903" width="35.75" style="165" customWidth="1"/>
    <col min="6904" max="6904" width="7.87962962962963" style="165" hidden="1" customWidth="1"/>
    <col min="6905" max="6906" width="12" style="165" customWidth="1"/>
    <col min="6907" max="6907" width="8" style="165" customWidth="1"/>
    <col min="6908" max="6908" width="7.87962962962963" style="165" customWidth="1"/>
    <col min="6909" max="6910" width="7.87962962962963" style="165" hidden="1" customWidth="1"/>
    <col min="6911" max="7158" width="7.87962962962963" style="165"/>
    <col min="7159" max="7159" width="35.75" style="165" customWidth="1"/>
    <col min="7160" max="7160" width="7.87962962962963" style="165" hidden="1" customWidth="1"/>
    <col min="7161" max="7162" width="12" style="165" customWidth="1"/>
    <col min="7163" max="7163" width="8" style="165" customWidth="1"/>
    <col min="7164" max="7164" width="7.87962962962963" style="165" customWidth="1"/>
    <col min="7165" max="7166" width="7.87962962962963" style="165" hidden="1" customWidth="1"/>
    <col min="7167" max="7414" width="7.87962962962963" style="165"/>
    <col min="7415" max="7415" width="35.75" style="165" customWidth="1"/>
    <col min="7416" max="7416" width="7.87962962962963" style="165" hidden="1" customWidth="1"/>
    <col min="7417" max="7418" width="12" style="165" customWidth="1"/>
    <col min="7419" max="7419" width="8" style="165" customWidth="1"/>
    <col min="7420" max="7420" width="7.87962962962963" style="165" customWidth="1"/>
    <col min="7421" max="7422" width="7.87962962962963" style="165" hidden="1" customWidth="1"/>
    <col min="7423" max="7670" width="7.87962962962963" style="165"/>
    <col min="7671" max="7671" width="35.75" style="165" customWidth="1"/>
    <col min="7672" max="7672" width="7.87962962962963" style="165" hidden="1" customWidth="1"/>
    <col min="7673" max="7674" width="12" style="165" customWidth="1"/>
    <col min="7675" max="7675" width="8" style="165" customWidth="1"/>
    <col min="7676" max="7676" width="7.87962962962963" style="165" customWidth="1"/>
    <col min="7677" max="7678" width="7.87962962962963" style="165" hidden="1" customWidth="1"/>
    <col min="7679" max="7926" width="7.87962962962963" style="165"/>
    <col min="7927" max="7927" width="35.75" style="165" customWidth="1"/>
    <col min="7928" max="7928" width="7.87962962962963" style="165" hidden="1" customWidth="1"/>
    <col min="7929" max="7930" width="12" style="165" customWidth="1"/>
    <col min="7931" max="7931" width="8" style="165" customWidth="1"/>
    <col min="7932" max="7932" width="7.87962962962963" style="165" customWidth="1"/>
    <col min="7933" max="7934" width="7.87962962962963" style="165" hidden="1" customWidth="1"/>
    <col min="7935" max="8182" width="7.87962962962963" style="165"/>
    <col min="8183" max="8183" width="35.75" style="165" customWidth="1"/>
    <col min="8184" max="8184" width="7.87962962962963" style="165" hidden="1" customWidth="1"/>
    <col min="8185" max="8186" width="12" style="165" customWidth="1"/>
    <col min="8187" max="8187" width="8" style="165" customWidth="1"/>
    <col min="8188" max="8188" width="7.87962962962963" style="165" customWidth="1"/>
    <col min="8189" max="8190" width="7.87962962962963" style="165" hidden="1" customWidth="1"/>
    <col min="8191" max="8438" width="7.87962962962963" style="165"/>
    <col min="8439" max="8439" width="35.75" style="165" customWidth="1"/>
    <col min="8440" max="8440" width="7.87962962962963" style="165" hidden="1" customWidth="1"/>
    <col min="8441" max="8442" width="12" style="165" customWidth="1"/>
    <col min="8443" max="8443" width="8" style="165" customWidth="1"/>
    <col min="8444" max="8444" width="7.87962962962963" style="165" customWidth="1"/>
    <col min="8445" max="8446" width="7.87962962962963" style="165" hidden="1" customWidth="1"/>
    <col min="8447" max="8694" width="7.87962962962963" style="165"/>
    <col min="8695" max="8695" width="35.75" style="165" customWidth="1"/>
    <col min="8696" max="8696" width="7.87962962962963" style="165" hidden="1" customWidth="1"/>
    <col min="8697" max="8698" width="12" style="165" customWidth="1"/>
    <col min="8699" max="8699" width="8" style="165" customWidth="1"/>
    <col min="8700" max="8700" width="7.87962962962963" style="165" customWidth="1"/>
    <col min="8701" max="8702" width="7.87962962962963" style="165" hidden="1" customWidth="1"/>
    <col min="8703" max="8950" width="7.87962962962963" style="165"/>
    <col min="8951" max="8951" width="35.75" style="165" customWidth="1"/>
    <col min="8952" max="8952" width="7.87962962962963" style="165" hidden="1" customWidth="1"/>
    <col min="8953" max="8954" width="12" style="165" customWidth="1"/>
    <col min="8955" max="8955" width="8" style="165" customWidth="1"/>
    <col min="8956" max="8956" width="7.87962962962963" style="165" customWidth="1"/>
    <col min="8957" max="8958" width="7.87962962962963" style="165" hidden="1" customWidth="1"/>
    <col min="8959" max="9206" width="7.87962962962963" style="165"/>
    <col min="9207" max="9207" width="35.75" style="165" customWidth="1"/>
    <col min="9208" max="9208" width="7.87962962962963" style="165" hidden="1" customWidth="1"/>
    <col min="9209" max="9210" width="12" style="165" customWidth="1"/>
    <col min="9211" max="9211" width="8" style="165" customWidth="1"/>
    <col min="9212" max="9212" width="7.87962962962963" style="165" customWidth="1"/>
    <col min="9213" max="9214" width="7.87962962962963" style="165" hidden="1" customWidth="1"/>
    <col min="9215" max="9462" width="7.87962962962963" style="165"/>
    <col min="9463" max="9463" width="35.75" style="165" customWidth="1"/>
    <col min="9464" max="9464" width="7.87962962962963" style="165" hidden="1" customWidth="1"/>
    <col min="9465" max="9466" width="12" style="165" customWidth="1"/>
    <col min="9467" max="9467" width="8" style="165" customWidth="1"/>
    <col min="9468" max="9468" width="7.87962962962963" style="165" customWidth="1"/>
    <col min="9469" max="9470" width="7.87962962962963" style="165" hidden="1" customWidth="1"/>
    <col min="9471" max="9718" width="7.87962962962963" style="165"/>
    <col min="9719" max="9719" width="35.75" style="165" customWidth="1"/>
    <col min="9720" max="9720" width="7.87962962962963" style="165" hidden="1" customWidth="1"/>
    <col min="9721" max="9722" width="12" style="165" customWidth="1"/>
    <col min="9723" max="9723" width="8" style="165" customWidth="1"/>
    <col min="9724" max="9724" width="7.87962962962963" style="165" customWidth="1"/>
    <col min="9725" max="9726" width="7.87962962962963" style="165" hidden="1" customWidth="1"/>
    <col min="9727" max="9974" width="7.87962962962963" style="165"/>
    <col min="9975" max="9975" width="35.75" style="165" customWidth="1"/>
    <col min="9976" max="9976" width="7.87962962962963" style="165" hidden="1" customWidth="1"/>
    <col min="9977" max="9978" width="12" style="165" customWidth="1"/>
    <col min="9979" max="9979" width="8" style="165" customWidth="1"/>
    <col min="9980" max="9980" width="7.87962962962963" style="165" customWidth="1"/>
    <col min="9981" max="9982" width="7.87962962962963" style="165" hidden="1" customWidth="1"/>
    <col min="9983" max="10230" width="7.87962962962963" style="165"/>
    <col min="10231" max="10231" width="35.75" style="165" customWidth="1"/>
    <col min="10232" max="10232" width="7.87962962962963" style="165" hidden="1" customWidth="1"/>
    <col min="10233" max="10234" width="12" style="165" customWidth="1"/>
    <col min="10235" max="10235" width="8" style="165" customWidth="1"/>
    <col min="10236" max="10236" width="7.87962962962963" style="165" customWidth="1"/>
    <col min="10237" max="10238" width="7.87962962962963" style="165" hidden="1" customWidth="1"/>
    <col min="10239" max="10486" width="7.87962962962963" style="165"/>
    <col min="10487" max="10487" width="35.75" style="165" customWidth="1"/>
    <col min="10488" max="10488" width="7.87962962962963" style="165" hidden="1" customWidth="1"/>
    <col min="10489" max="10490" width="12" style="165" customWidth="1"/>
    <col min="10491" max="10491" width="8" style="165" customWidth="1"/>
    <col min="10492" max="10492" width="7.87962962962963" style="165" customWidth="1"/>
    <col min="10493" max="10494" width="7.87962962962963" style="165" hidden="1" customWidth="1"/>
    <col min="10495" max="10742" width="7.87962962962963" style="165"/>
    <col min="10743" max="10743" width="35.75" style="165" customWidth="1"/>
    <col min="10744" max="10744" width="7.87962962962963" style="165" hidden="1" customWidth="1"/>
    <col min="10745" max="10746" width="12" style="165" customWidth="1"/>
    <col min="10747" max="10747" width="8" style="165" customWidth="1"/>
    <col min="10748" max="10748" width="7.87962962962963" style="165" customWidth="1"/>
    <col min="10749" max="10750" width="7.87962962962963" style="165" hidden="1" customWidth="1"/>
    <col min="10751" max="10998" width="7.87962962962963" style="165"/>
    <col min="10999" max="10999" width="35.75" style="165" customWidth="1"/>
    <col min="11000" max="11000" width="7.87962962962963" style="165" hidden="1" customWidth="1"/>
    <col min="11001" max="11002" width="12" style="165" customWidth="1"/>
    <col min="11003" max="11003" width="8" style="165" customWidth="1"/>
    <col min="11004" max="11004" width="7.87962962962963" style="165" customWidth="1"/>
    <col min="11005" max="11006" width="7.87962962962963" style="165" hidden="1" customWidth="1"/>
    <col min="11007" max="11254" width="7.87962962962963" style="165"/>
    <col min="11255" max="11255" width="35.75" style="165" customWidth="1"/>
    <col min="11256" max="11256" width="7.87962962962963" style="165" hidden="1" customWidth="1"/>
    <col min="11257" max="11258" width="12" style="165" customWidth="1"/>
    <col min="11259" max="11259" width="8" style="165" customWidth="1"/>
    <col min="11260" max="11260" width="7.87962962962963" style="165" customWidth="1"/>
    <col min="11261" max="11262" width="7.87962962962963" style="165" hidden="1" customWidth="1"/>
    <col min="11263" max="11510" width="7.87962962962963" style="165"/>
    <col min="11511" max="11511" width="35.75" style="165" customWidth="1"/>
    <col min="11512" max="11512" width="7.87962962962963" style="165" hidden="1" customWidth="1"/>
    <col min="11513" max="11514" width="12" style="165" customWidth="1"/>
    <col min="11515" max="11515" width="8" style="165" customWidth="1"/>
    <col min="11516" max="11516" width="7.87962962962963" style="165" customWidth="1"/>
    <col min="11517" max="11518" width="7.87962962962963" style="165" hidden="1" customWidth="1"/>
    <col min="11519" max="11766" width="7.87962962962963" style="165"/>
    <col min="11767" max="11767" width="35.75" style="165" customWidth="1"/>
    <col min="11768" max="11768" width="7.87962962962963" style="165" hidden="1" customWidth="1"/>
    <col min="11769" max="11770" width="12" style="165" customWidth="1"/>
    <col min="11771" max="11771" width="8" style="165" customWidth="1"/>
    <col min="11772" max="11772" width="7.87962962962963" style="165" customWidth="1"/>
    <col min="11773" max="11774" width="7.87962962962963" style="165" hidden="1" customWidth="1"/>
    <col min="11775" max="12022" width="7.87962962962963" style="165"/>
    <col min="12023" max="12023" width="35.75" style="165" customWidth="1"/>
    <col min="12024" max="12024" width="7.87962962962963" style="165" hidden="1" customWidth="1"/>
    <col min="12025" max="12026" width="12" style="165" customWidth="1"/>
    <col min="12027" max="12027" width="8" style="165" customWidth="1"/>
    <col min="12028" max="12028" width="7.87962962962963" style="165" customWidth="1"/>
    <col min="12029" max="12030" width="7.87962962962963" style="165" hidden="1" customWidth="1"/>
    <col min="12031" max="12278" width="7.87962962962963" style="165"/>
    <col min="12279" max="12279" width="35.75" style="165" customWidth="1"/>
    <col min="12280" max="12280" width="7.87962962962963" style="165" hidden="1" customWidth="1"/>
    <col min="12281" max="12282" width="12" style="165" customWidth="1"/>
    <col min="12283" max="12283" width="8" style="165" customWidth="1"/>
    <col min="12284" max="12284" width="7.87962962962963" style="165" customWidth="1"/>
    <col min="12285" max="12286" width="7.87962962962963" style="165" hidden="1" customWidth="1"/>
    <col min="12287" max="12534" width="7.87962962962963" style="165"/>
    <col min="12535" max="12535" width="35.75" style="165" customWidth="1"/>
    <col min="12536" max="12536" width="7.87962962962963" style="165" hidden="1" customWidth="1"/>
    <col min="12537" max="12538" width="12" style="165" customWidth="1"/>
    <col min="12539" max="12539" width="8" style="165" customWidth="1"/>
    <col min="12540" max="12540" width="7.87962962962963" style="165" customWidth="1"/>
    <col min="12541" max="12542" width="7.87962962962963" style="165" hidden="1" customWidth="1"/>
    <col min="12543" max="12790" width="7.87962962962963" style="165"/>
    <col min="12791" max="12791" width="35.75" style="165" customWidth="1"/>
    <col min="12792" max="12792" width="7.87962962962963" style="165" hidden="1" customWidth="1"/>
    <col min="12793" max="12794" width="12" style="165" customWidth="1"/>
    <col min="12795" max="12795" width="8" style="165" customWidth="1"/>
    <col min="12796" max="12796" width="7.87962962962963" style="165" customWidth="1"/>
    <col min="12797" max="12798" width="7.87962962962963" style="165" hidden="1" customWidth="1"/>
    <col min="12799" max="13046" width="7.87962962962963" style="165"/>
    <col min="13047" max="13047" width="35.75" style="165" customWidth="1"/>
    <col min="13048" max="13048" width="7.87962962962963" style="165" hidden="1" customWidth="1"/>
    <col min="13049" max="13050" width="12" style="165" customWidth="1"/>
    <col min="13051" max="13051" width="8" style="165" customWidth="1"/>
    <col min="13052" max="13052" width="7.87962962962963" style="165" customWidth="1"/>
    <col min="13053" max="13054" width="7.87962962962963" style="165" hidden="1" customWidth="1"/>
    <col min="13055" max="13302" width="7.87962962962963" style="165"/>
    <col min="13303" max="13303" width="35.75" style="165" customWidth="1"/>
    <col min="13304" max="13304" width="7.87962962962963" style="165" hidden="1" customWidth="1"/>
    <col min="13305" max="13306" width="12" style="165" customWidth="1"/>
    <col min="13307" max="13307" width="8" style="165" customWidth="1"/>
    <col min="13308" max="13308" width="7.87962962962963" style="165" customWidth="1"/>
    <col min="13309" max="13310" width="7.87962962962963" style="165" hidden="1" customWidth="1"/>
    <col min="13311" max="13558" width="7.87962962962963" style="165"/>
    <col min="13559" max="13559" width="35.75" style="165" customWidth="1"/>
    <col min="13560" max="13560" width="7.87962962962963" style="165" hidden="1" customWidth="1"/>
    <col min="13561" max="13562" width="12" style="165" customWidth="1"/>
    <col min="13563" max="13563" width="8" style="165" customWidth="1"/>
    <col min="13564" max="13564" width="7.87962962962963" style="165" customWidth="1"/>
    <col min="13565" max="13566" width="7.87962962962963" style="165" hidden="1" customWidth="1"/>
    <col min="13567" max="13814" width="7.87962962962963" style="165"/>
    <col min="13815" max="13815" width="35.75" style="165" customWidth="1"/>
    <col min="13816" max="13816" width="7.87962962962963" style="165" hidden="1" customWidth="1"/>
    <col min="13817" max="13818" width="12" style="165" customWidth="1"/>
    <col min="13819" max="13819" width="8" style="165" customWidth="1"/>
    <col min="13820" max="13820" width="7.87962962962963" style="165" customWidth="1"/>
    <col min="13821" max="13822" width="7.87962962962963" style="165" hidden="1" customWidth="1"/>
    <col min="13823" max="14070" width="7.87962962962963" style="165"/>
    <col min="14071" max="14071" width="35.75" style="165" customWidth="1"/>
    <col min="14072" max="14072" width="7.87962962962963" style="165" hidden="1" customWidth="1"/>
    <col min="14073" max="14074" width="12" style="165" customWidth="1"/>
    <col min="14075" max="14075" width="8" style="165" customWidth="1"/>
    <col min="14076" max="14076" width="7.87962962962963" style="165" customWidth="1"/>
    <col min="14077" max="14078" width="7.87962962962963" style="165" hidden="1" customWidth="1"/>
    <col min="14079" max="14326" width="7.87962962962963" style="165"/>
    <col min="14327" max="14327" width="35.75" style="165" customWidth="1"/>
    <col min="14328" max="14328" width="7.87962962962963" style="165" hidden="1" customWidth="1"/>
    <col min="14329" max="14330" width="12" style="165" customWidth="1"/>
    <col min="14331" max="14331" width="8" style="165" customWidth="1"/>
    <col min="14332" max="14332" width="7.87962962962963" style="165" customWidth="1"/>
    <col min="14333" max="14334" width="7.87962962962963" style="165" hidden="1" customWidth="1"/>
    <col min="14335" max="14582" width="7.87962962962963" style="165"/>
    <col min="14583" max="14583" width="35.75" style="165" customWidth="1"/>
    <col min="14584" max="14584" width="7.87962962962963" style="165" hidden="1" customWidth="1"/>
    <col min="14585" max="14586" width="12" style="165" customWidth="1"/>
    <col min="14587" max="14587" width="8" style="165" customWidth="1"/>
    <col min="14588" max="14588" width="7.87962962962963" style="165" customWidth="1"/>
    <col min="14589" max="14590" width="7.87962962962963" style="165" hidden="1" customWidth="1"/>
    <col min="14591" max="14838" width="7.87962962962963" style="165"/>
    <col min="14839" max="14839" width="35.75" style="165" customWidth="1"/>
    <col min="14840" max="14840" width="7.87962962962963" style="165" hidden="1" customWidth="1"/>
    <col min="14841" max="14842" width="12" style="165" customWidth="1"/>
    <col min="14843" max="14843" width="8" style="165" customWidth="1"/>
    <col min="14844" max="14844" width="7.87962962962963" style="165" customWidth="1"/>
    <col min="14845" max="14846" width="7.87962962962963" style="165" hidden="1" customWidth="1"/>
    <col min="14847" max="15094" width="7.87962962962963" style="165"/>
    <col min="15095" max="15095" width="35.75" style="165" customWidth="1"/>
    <col min="15096" max="15096" width="7.87962962962963" style="165" hidden="1" customWidth="1"/>
    <col min="15097" max="15098" width="12" style="165" customWidth="1"/>
    <col min="15099" max="15099" width="8" style="165" customWidth="1"/>
    <col min="15100" max="15100" width="7.87962962962963" style="165" customWidth="1"/>
    <col min="15101" max="15102" width="7.87962962962963" style="165" hidden="1" customWidth="1"/>
    <col min="15103" max="15350" width="7.87962962962963" style="165"/>
    <col min="15351" max="15351" width="35.75" style="165" customWidth="1"/>
    <col min="15352" max="15352" width="7.87962962962963" style="165" hidden="1" customWidth="1"/>
    <col min="15353" max="15354" width="12" style="165" customWidth="1"/>
    <col min="15355" max="15355" width="8" style="165" customWidth="1"/>
    <col min="15356" max="15356" width="7.87962962962963" style="165" customWidth="1"/>
    <col min="15357" max="15358" width="7.87962962962963" style="165" hidden="1" customWidth="1"/>
    <col min="15359" max="15606" width="7.87962962962963" style="165"/>
    <col min="15607" max="15607" width="35.75" style="165" customWidth="1"/>
    <col min="15608" max="15608" width="7.87962962962963" style="165" hidden="1" customWidth="1"/>
    <col min="15609" max="15610" width="12" style="165" customWidth="1"/>
    <col min="15611" max="15611" width="8" style="165" customWidth="1"/>
    <col min="15612" max="15612" width="7.87962962962963" style="165" customWidth="1"/>
    <col min="15613" max="15614" width="7.87962962962963" style="165" hidden="1" customWidth="1"/>
    <col min="15615" max="15862" width="7.87962962962963" style="165"/>
    <col min="15863" max="15863" width="35.75" style="165" customWidth="1"/>
    <col min="15864" max="15864" width="7.87962962962963" style="165" hidden="1" customWidth="1"/>
    <col min="15865" max="15866" width="12" style="165" customWidth="1"/>
    <col min="15867" max="15867" width="8" style="165" customWidth="1"/>
    <col min="15868" max="15868" width="7.87962962962963" style="165" customWidth="1"/>
    <col min="15869" max="15870" width="7.87962962962963" style="165" hidden="1" customWidth="1"/>
    <col min="15871" max="16118" width="7.87962962962963" style="165"/>
    <col min="16119" max="16119" width="35.75" style="165" customWidth="1"/>
    <col min="16120" max="16120" width="7.87962962962963" style="165" hidden="1" customWidth="1"/>
    <col min="16121" max="16122" width="12" style="165" customWidth="1"/>
    <col min="16123" max="16123" width="8" style="165" customWidth="1"/>
    <col min="16124" max="16124" width="7.87962962962963" style="165" customWidth="1"/>
    <col min="16125" max="16126" width="7.87962962962963" style="165" hidden="1" customWidth="1"/>
    <col min="16127" max="16384" width="7.87962962962963" style="165"/>
  </cols>
  <sheetData>
    <row r="1" ht="18" customHeight="1" spans="1:2">
      <c r="A1" s="120" t="s">
        <v>0</v>
      </c>
      <c r="B1" s="166"/>
    </row>
    <row r="2" ht="39.95" customHeight="1" spans="1:2">
      <c r="A2" s="167" t="s">
        <v>1</v>
      </c>
      <c r="B2" s="167"/>
    </row>
    <row r="3" ht="18.75" customHeight="1" spans="1:2">
      <c r="A3" s="168"/>
      <c r="B3" s="169" t="s">
        <v>2</v>
      </c>
    </row>
    <row r="4" s="161" customFormat="1" ht="48" customHeight="1" spans="1:3">
      <c r="A4" s="170" t="s">
        <v>3</v>
      </c>
      <c r="B4" s="171" t="s">
        <v>4</v>
      </c>
      <c r="C4" s="172"/>
    </row>
    <row r="5" s="162" customFormat="1" ht="21.75" customHeight="1" spans="1:8">
      <c r="A5" s="173" t="s">
        <v>5</v>
      </c>
      <c r="B5" s="174">
        <f>SUM(B6:B20)</f>
        <v>608.29</v>
      </c>
      <c r="C5" s="175"/>
      <c r="H5" s="176"/>
    </row>
    <row r="6" s="163" customFormat="1" ht="21.75" customHeight="1" spans="1:3">
      <c r="A6" s="177" t="s">
        <v>6</v>
      </c>
      <c r="B6" s="178">
        <v>195.97</v>
      </c>
      <c r="C6" s="179"/>
    </row>
    <row r="7" s="163" customFormat="1" ht="21.75" customHeight="1" spans="1:3">
      <c r="A7" s="177" t="s">
        <v>7</v>
      </c>
      <c r="B7" s="178"/>
      <c r="C7" s="179"/>
    </row>
    <row r="8" s="164" customFormat="1" ht="21.75" customHeight="1" spans="1:3">
      <c r="A8" s="177" t="s">
        <v>8</v>
      </c>
      <c r="B8" s="178">
        <v>24.74</v>
      </c>
      <c r="C8" s="180"/>
    </row>
    <row r="9" s="161" customFormat="1" ht="21.75" customHeight="1" spans="1:3">
      <c r="A9" s="177" t="s">
        <v>9</v>
      </c>
      <c r="B9" s="178">
        <v>2.24</v>
      </c>
      <c r="C9" s="172"/>
    </row>
    <row r="10" s="164" customFormat="1" ht="21.75" customHeight="1" spans="1:3">
      <c r="A10" s="177" t="s">
        <v>10</v>
      </c>
      <c r="B10" s="178">
        <v>0.54</v>
      </c>
      <c r="C10" s="180"/>
    </row>
    <row r="11" s="164" customFormat="1" ht="21.75" customHeight="1" spans="1:3">
      <c r="A11" s="177" t="s">
        <v>11</v>
      </c>
      <c r="B11" s="178">
        <v>49.97</v>
      </c>
      <c r="C11" s="180"/>
    </row>
    <row r="12" s="164" customFormat="1" ht="21.75" customHeight="1" spans="1:3">
      <c r="A12" s="177" t="s">
        <v>12</v>
      </c>
      <c r="B12" s="178">
        <v>1.59</v>
      </c>
      <c r="C12" s="180"/>
    </row>
    <row r="13" s="164" customFormat="1" ht="21.75" customHeight="1" spans="1:10">
      <c r="A13" s="177" t="s">
        <v>13</v>
      </c>
      <c r="B13" s="178">
        <v>18.74</v>
      </c>
      <c r="C13" s="180"/>
      <c r="J13" s="187"/>
    </row>
    <row r="14" s="164" customFormat="1" ht="21.75" customHeight="1" spans="1:3">
      <c r="A14" s="177" t="s">
        <v>14</v>
      </c>
      <c r="B14" s="178">
        <v>37.61</v>
      </c>
      <c r="C14" s="180"/>
    </row>
    <row r="15" s="164" customFormat="1" ht="21.75" customHeight="1" spans="1:3">
      <c r="A15" s="177" t="s">
        <v>15</v>
      </c>
      <c r="B15" s="178"/>
      <c r="C15" s="180"/>
    </row>
    <row r="16" s="164" customFormat="1" ht="21.75" customHeight="1" spans="1:3">
      <c r="A16" s="177" t="s">
        <v>16</v>
      </c>
      <c r="B16" s="178">
        <v>4.57</v>
      </c>
      <c r="C16" s="180"/>
    </row>
    <row r="17" s="164" customFormat="1" ht="21.75" customHeight="1" spans="1:3">
      <c r="A17" s="177" t="s">
        <v>17</v>
      </c>
      <c r="B17" s="178"/>
      <c r="C17" s="180"/>
    </row>
    <row r="18" s="164" customFormat="1" ht="21.75" customHeight="1" spans="1:3">
      <c r="A18" s="177" t="s">
        <v>18</v>
      </c>
      <c r="B18" s="178">
        <v>1.63</v>
      </c>
      <c r="C18" s="180"/>
    </row>
    <row r="19" s="164" customFormat="1" ht="21.75" customHeight="1" spans="1:3">
      <c r="A19" s="181" t="s">
        <v>19</v>
      </c>
      <c r="B19" s="178">
        <v>55.44</v>
      </c>
      <c r="C19" s="180"/>
    </row>
    <row r="20" s="164" customFormat="1" ht="21.75" customHeight="1" spans="1:3">
      <c r="A20" s="181" t="s">
        <v>20</v>
      </c>
      <c r="B20" s="178">
        <v>215.25</v>
      </c>
      <c r="C20" s="180"/>
    </row>
    <row r="21" s="164" customFormat="1" ht="21.75" customHeight="1" spans="1:3">
      <c r="A21" s="182" t="s">
        <v>21</v>
      </c>
      <c r="B21" s="183">
        <f>SUM(B22:B28)</f>
        <v>0</v>
      </c>
      <c r="C21" s="180"/>
    </row>
    <row r="22" s="164" customFormat="1" ht="21.75" customHeight="1" spans="1:3">
      <c r="A22" s="181" t="s">
        <v>22</v>
      </c>
      <c r="B22" s="184"/>
      <c r="C22" s="180"/>
    </row>
    <row r="23" s="164" customFormat="1" ht="21.75" customHeight="1" spans="1:3">
      <c r="A23" s="181" t="s">
        <v>23</v>
      </c>
      <c r="B23" s="184"/>
      <c r="C23" s="180"/>
    </row>
    <row r="24" s="164" customFormat="1" ht="21.75" customHeight="1" spans="1:3">
      <c r="A24" s="181" t="s">
        <v>24</v>
      </c>
      <c r="B24" s="184"/>
      <c r="C24" s="180"/>
    </row>
    <row r="25" s="164" customFormat="1" ht="21.75" customHeight="1" spans="1:3">
      <c r="A25" s="181" t="s">
        <v>25</v>
      </c>
      <c r="B25" s="184"/>
      <c r="C25" s="180"/>
    </row>
    <row r="26" s="164" customFormat="1" ht="21.75" customHeight="1" spans="1:3">
      <c r="A26" s="181" t="s">
        <v>26</v>
      </c>
      <c r="B26" s="184"/>
      <c r="C26" s="180"/>
    </row>
    <row r="27" s="164" customFormat="1" ht="21.75" customHeight="1" spans="1:3">
      <c r="A27" s="181" t="s">
        <v>27</v>
      </c>
      <c r="B27" s="184"/>
      <c r="C27" s="180"/>
    </row>
    <row r="28" s="164" customFormat="1" ht="21.75" customHeight="1" spans="1:3">
      <c r="A28" s="181" t="s">
        <v>28</v>
      </c>
      <c r="B28" s="184"/>
      <c r="C28" s="180"/>
    </row>
    <row r="29" s="164" customFormat="1" ht="21.75" customHeight="1" spans="1:3">
      <c r="A29" s="185" t="s">
        <v>29</v>
      </c>
      <c r="B29" s="186">
        <f>SUM(B5,B21)</f>
        <v>608.29</v>
      </c>
      <c r="C29" s="180"/>
    </row>
  </sheetData>
  <mergeCells count="1">
    <mergeCell ref="A2:B2"/>
  </mergeCells>
  <printOptions horizontalCentered="1"/>
  <pageMargins left="0.984027777777778" right="0.747916666666667" top="1.18055555555556" bottom="0.984027777777778" header="0.511111111111111" footer="0.511111111111111"/>
  <pageSetup paperSize="9" firstPageNumber="4294963191" orientation="portrait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5"/>
  <sheetViews>
    <sheetView workbookViewId="0">
      <selection activeCell="G35" sqref="G35"/>
    </sheetView>
  </sheetViews>
  <sheetFormatPr defaultColWidth="7" defaultRowHeight="19.5" customHeight="1" outlineLevelCol="1"/>
  <cols>
    <col min="1" max="1" width="35.1296296296296" style="2" customWidth="1"/>
    <col min="2" max="2" width="29.6296296296296" style="3" customWidth="1"/>
    <col min="3" max="16384" width="7" style="4"/>
  </cols>
  <sheetData>
    <row r="1" customHeight="1" spans="1:1">
      <c r="A1" s="120" t="s">
        <v>30</v>
      </c>
    </row>
    <row r="2" customHeight="1" spans="1:2">
      <c r="A2" s="9" t="s">
        <v>31</v>
      </c>
      <c r="B2" s="11"/>
    </row>
    <row r="3" s="1" customFormat="1" customHeight="1" spans="1:2">
      <c r="A3" s="2"/>
      <c r="B3" s="106" t="s">
        <v>32</v>
      </c>
    </row>
    <row r="4" s="1" customFormat="1" customHeight="1" spans="1:2">
      <c r="A4" s="82" t="s">
        <v>3</v>
      </c>
      <c r="B4" s="15" t="s">
        <v>4</v>
      </c>
    </row>
    <row r="5" s="2" customFormat="1" customHeight="1" spans="1:2">
      <c r="A5" s="107" t="s">
        <v>33</v>
      </c>
      <c r="B5" s="133">
        <v>2139.7</v>
      </c>
    </row>
    <row r="6" s="97" customFormat="1" customHeight="1" spans="1:2">
      <c r="A6" s="158" t="s">
        <v>34</v>
      </c>
      <c r="B6" s="159">
        <v>1309.92</v>
      </c>
    </row>
    <row r="7" s="99" customFormat="1" customHeight="1" spans="1:2">
      <c r="A7" s="158" t="s">
        <v>35</v>
      </c>
      <c r="B7" s="159"/>
    </row>
    <row r="8" s="99" customFormat="1" customHeight="1" spans="1:2">
      <c r="A8" s="158" t="s">
        <v>36</v>
      </c>
      <c r="B8" s="159"/>
    </row>
    <row r="9" s="99" customFormat="1" customHeight="1" spans="1:2">
      <c r="A9" s="158" t="s">
        <v>37</v>
      </c>
      <c r="B9" s="159">
        <v>7.23</v>
      </c>
    </row>
    <row r="10" s="99" customFormat="1" customHeight="1" spans="1:2">
      <c r="A10" s="158" t="s">
        <v>38</v>
      </c>
      <c r="B10" s="159"/>
    </row>
    <row r="11" s="99" customFormat="1" customHeight="1" spans="1:2">
      <c r="A11" s="158" t="s">
        <v>39</v>
      </c>
      <c r="B11" s="159">
        <v>0</v>
      </c>
    </row>
    <row r="12" s="99" customFormat="1" customHeight="1" spans="1:2">
      <c r="A12" s="158" t="s">
        <v>40</v>
      </c>
      <c r="B12" s="159">
        <v>6.3</v>
      </c>
    </row>
    <row r="13" s="99" customFormat="1" customHeight="1" spans="1:2">
      <c r="A13" s="158" t="s">
        <v>41</v>
      </c>
      <c r="B13" s="159">
        <v>260.23</v>
      </c>
    </row>
    <row r="14" s="99" customFormat="1" customHeight="1" spans="1:2">
      <c r="A14" s="158" t="s">
        <v>42</v>
      </c>
      <c r="B14" s="159">
        <v>66.71</v>
      </c>
    </row>
    <row r="15" s="99" customFormat="1" customHeight="1" spans="1:2">
      <c r="A15" s="158" t="s">
        <v>43</v>
      </c>
      <c r="B15" s="159">
        <v>38.97</v>
      </c>
    </row>
    <row r="16" s="99" customFormat="1" customHeight="1" spans="1:2">
      <c r="A16" s="158" t="s">
        <v>44</v>
      </c>
      <c r="B16" s="159"/>
    </row>
    <row r="17" s="99" customFormat="1" customHeight="1" spans="1:2">
      <c r="A17" s="158" t="s">
        <v>45</v>
      </c>
      <c r="B17" s="159">
        <v>359.61</v>
      </c>
    </row>
    <row r="18" s="99" customFormat="1" customHeight="1" spans="1:2">
      <c r="A18" s="158" t="s">
        <v>46</v>
      </c>
      <c r="B18" s="159">
        <v>4.86</v>
      </c>
    </row>
    <row r="19" s="99" customFormat="1" customHeight="1" spans="1:2">
      <c r="A19" s="158" t="s">
        <v>47</v>
      </c>
      <c r="B19" s="159"/>
    </row>
    <row r="20" s="99" customFormat="1" customHeight="1" spans="1:2">
      <c r="A20" s="158" t="s">
        <v>48</v>
      </c>
      <c r="B20" s="159"/>
    </row>
    <row r="21" s="99" customFormat="1" customHeight="1" spans="1:2">
      <c r="A21" s="158" t="s">
        <v>49</v>
      </c>
      <c r="B21" s="159"/>
    </row>
    <row r="22" s="99" customFormat="1" customHeight="1" spans="1:2">
      <c r="A22" s="158" t="s">
        <v>50</v>
      </c>
      <c r="B22" s="159"/>
    </row>
    <row r="23" s="99" customFormat="1" customHeight="1" spans="1:2">
      <c r="A23" s="158" t="s">
        <v>51</v>
      </c>
      <c r="B23" s="159"/>
    </row>
    <row r="24" s="99" customFormat="1" customHeight="1" spans="1:2">
      <c r="A24" s="158" t="s">
        <v>52</v>
      </c>
      <c r="B24" s="159">
        <v>83.46</v>
      </c>
    </row>
    <row r="25" s="99" customFormat="1" customHeight="1" spans="1:2">
      <c r="A25" s="158" t="s">
        <v>53</v>
      </c>
      <c r="B25" s="159"/>
    </row>
    <row r="26" s="99" customFormat="1" customHeight="1" spans="1:2">
      <c r="A26" s="158" t="s">
        <v>54</v>
      </c>
      <c r="B26" s="159">
        <v>2.41</v>
      </c>
    </row>
    <row r="27" s="99" customFormat="1" customHeight="1" spans="1:2">
      <c r="A27" s="158" t="s">
        <v>55</v>
      </c>
      <c r="B27" s="159"/>
    </row>
    <row r="28" s="99" customFormat="1" customHeight="1" spans="1:2">
      <c r="A28" s="158" t="s">
        <v>56</v>
      </c>
      <c r="B28" s="159"/>
    </row>
    <row r="29" s="99" customFormat="1" customHeight="1" spans="1:2">
      <c r="A29" s="158" t="s">
        <v>57</v>
      </c>
      <c r="B29" s="159"/>
    </row>
    <row r="30" s="1" customFormat="1" customHeight="1" spans="1:2">
      <c r="A30" s="107" t="s">
        <v>58</v>
      </c>
      <c r="B30" s="19">
        <v>0</v>
      </c>
    </row>
    <row r="31" s="1" customFormat="1" customHeight="1" spans="1:2">
      <c r="A31" s="158" t="s">
        <v>59</v>
      </c>
      <c r="B31" s="19"/>
    </row>
    <row r="32" s="1" customFormat="1" customHeight="1" spans="1:2">
      <c r="A32" s="158" t="s">
        <v>60</v>
      </c>
      <c r="B32" s="19"/>
    </row>
    <row r="33" s="1" customFormat="1" customHeight="1" spans="1:2">
      <c r="A33" s="26" t="s">
        <v>61</v>
      </c>
      <c r="B33" s="19"/>
    </row>
    <row r="34" s="1" customFormat="1" customHeight="1" spans="1:2">
      <c r="A34" s="26" t="s">
        <v>62</v>
      </c>
      <c r="B34" s="19"/>
    </row>
    <row r="35" s="1" customFormat="1" customHeight="1" spans="1:2">
      <c r="A35" s="111" t="s">
        <v>63</v>
      </c>
      <c r="B35" s="160">
        <f>B5</f>
        <v>2139.7</v>
      </c>
    </row>
  </sheetData>
  <mergeCells count="1">
    <mergeCell ref="A2:B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85"/>
  <sheetViews>
    <sheetView tabSelected="1" topLeftCell="A40" workbookViewId="0">
      <selection activeCell="E57" sqref="E57"/>
    </sheetView>
  </sheetViews>
  <sheetFormatPr defaultColWidth="7" defaultRowHeight="26.25" customHeight="1" outlineLevelCol="3"/>
  <cols>
    <col min="1" max="1" width="34.6666666666667" style="4" customWidth="1"/>
    <col min="2" max="2" width="15.4444444444444" style="4" customWidth="1"/>
    <col min="3" max="16384" width="7" style="4"/>
  </cols>
  <sheetData>
    <row r="1" customHeight="1" spans="1:2">
      <c r="A1" s="120" t="s">
        <v>64</v>
      </c>
      <c r="B1" s="120"/>
    </row>
    <row r="2" customHeight="1" spans="1:2">
      <c r="A2" s="9" t="s">
        <v>65</v>
      </c>
      <c r="B2" s="9"/>
    </row>
    <row r="3" s="1" customFormat="1" customHeight="1" spans="2:2">
      <c r="B3" s="106" t="s">
        <v>32</v>
      </c>
    </row>
    <row r="4" s="1" customFormat="1" customHeight="1" spans="1:2">
      <c r="A4" s="150" t="s">
        <v>34</v>
      </c>
      <c r="B4" s="151">
        <v>1309.9229</v>
      </c>
    </row>
    <row r="5" s="97" customFormat="1" customHeight="1" spans="1:2">
      <c r="A5" s="152" t="s">
        <v>66</v>
      </c>
      <c r="B5" s="153">
        <v>0.5</v>
      </c>
    </row>
    <row r="6" s="99" customFormat="1" customHeight="1" spans="1:4">
      <c r="A6" s="152" t="s">
        <v>67</v>
      </c>
      <c r="B6" s="154">
        <v>0.5</v>
      </c>
      <c r="D6" s="155"/>
    </row>
    <row r="7" s="1" customFormat="1" customHeight="1" spans="1:2">
      <c r="A7" s="152" t="s">
        <v>68</v>
      </c>
      <c r="B7" s="153">
        <v>1306.0229</v>
      </c>
    </row>
    <row r="8" s="1" customFormat="1" customHeight="1" spans="1:2">
      <c r="A8" s="152" t="s">
        <v>69</v>
      </c>
      <c r="B8" s="154">
        <v>526.4887</v>
      </c>
    </row>
    <row r="9" s="1" customFormat="1" ht="20.25" customHeight="1" spans="1:2">
      <c r="A9" s="152" t="s">
        <v>67</v>
      </c>
      <c r="B9" s="154">
        <v>159.028</v>
      </c>
    </row>
    <row r="10" s="1" customFormat="1" ht="20.25" customHeight="1" spans="1:2">
      <c r="A10" s="152" t="s">
        <v>70</v>
      </c>
      <c r="B10" s="154">
        <v>620.5062</v>
      </c>
    </row>
    <row r="11" s="1" customFormat="1" ht="20.25" customHeight="1" spans="1:2">
      <c r="A11" s="152" t="s">
        <v>71</v>
      </c>
      <c r="B11" s="153">
        <v>2.9</v>
      </c>
    </row>
    <row r="12" s="1" customFormat="1" ht="20.25" customHeight="1" spans="1:2">
      <c r="A12" s="152" t="s">
        <v>67</v>
      </c>
      <c r="B12" s="154">
        <v>2.9</v>
      </c>
    </row>
    <row r="13" s="1" customFormat="1" ht="20.25" customHeight="1" spans="1:2">
      <c r="A13" s="152" t="s">
        <v>72</v>
      </c>
      <c r="B13" s="153">
        <v>0.5</v>
      </c>
    </row>
    <row r="14" ht="19.5" customHeight="1" spans="1:2">
      <c r="A14" s="152" t="s">
        <v>67</v>
      </c>
      <c r="B14" s="154">
        <v>0.5</v>
      </c>
    </row>
    <row r="15" ht="19.5" customHeight="1" spans="1:2">
      <c r="A15" s="150" t="s">
        <v>37</v>
      </c>
      <c r="B15" s="151">
        <v>7.228455</v>
      </c>
    </row>
    <row r="16" ht="19.5" customHeight="1" spans="1:2">
      <c r="A16" s="150" t="s">
        <v>73</v>
      </c>
      <c r="B16" s="153">
        <v>7.228455</v>
      </c>
    </row>
    <row r="17" ht="19.5" customHeight="1" spans="1:2">
      <c r="A17" s="150" t="s">
        <v>74</v>
      </c>
      <c r="B17" s="154">
        <v>7.228455</v>
      </c>
    </row>
    <row r="18" ht="19.5" customHeight="1" spans="1:2">
      <c r="A18" s="150" t="s">
        <v>75</v>
      </c>
      <c r="B18" s="151">
        <v>6.3</v>
      </c>
    </row>
    <row r="19" ht="19.5" customHeight="1" spans="1:2">
      <c r="A19" s="150" t="s">
        <v>76</v>
      </c>
      <c r="B19" s="153">
        <v>6.3</v>
      </c>
    </row>
    <row r="20" ht="19.5" customHeight="1" spans="1:2">
      <c r="A20" s="150" t="s">
        <v>77</v>
      </c>
      <c r="B20" s="154">
        <v>6.3</v>
      </c>
    </row>
    <row r="21" ht="19.5" customHeight="1" spans="1:2">
      <c r="A21" s="150" t="s">
        <v>41</v>
      </c>
      <c r="B21" s="151">
        <v>260.233684</v>
      </c>
    </row>
    <row r="22" ht="19.5" customHeight="1" spans="1:2">
      <c r="A22" s="150" t="s">
        <v>78</v>
      </c>
      <c r="B22" s="153">
        <v>222.893684</v>
      </c>
    </row>
    <row r="23" ht="19.5" customHeight="1" spans="1:2">
      <c r="A23" s="150" t="s">
        <v>79</v>
      </c>
      <c r="B23" s="154">
        <v>70.7933</v>
      </c>
    </row>
    <row r="24" ht="19.5" customHeight="1" spans="1:2">
      <c r="A24" s="150" t="s">
        <v>80</v>
      </c>
      <c r="B24" s="154">
        <v>6.77</v>
      </c>
    </row>
    <row r="25" ht="19.5" customHeight="1" spans="1:2">
      <c r="A25" s="150" t="s">
        <v>81</v>
      </c>
      <c r="B25" s="154">
        <v>107.063344</v>
      </c>
    </row>
    <row r="26" ht="19.5" customHeight="1" spans="1:2">
      <c r="A26" s="150" t="s">
        <v>82</v>
      </c>
      <c r="B26" s="154">
        <v>38.26704</v>
      </c>
    </row>
    <row r="27" ht="30" customHeight="1" spans="1:2">
      <c r="A27" s="150" t="s">
        <v>83</v>
      </c>
      <c r="B27" s="153">
        <v>37.34</v>
      </c>
    </row>
    <row r="28" customHeight="1" spans="1:2">
      <c r="A28" s="150" t="s">
        <v>84</v>
      </c>
      <c r="B28" s="154">
        <v>37.34</v>
      </c>
    </row>
    <row r="29" customHeight="1" spans="1:2">
      <c r="A29" s="150" t="s">
        <v>85</v>
      </c>
      <c r="B29" s="151">
        <v>66.71287</v>
      </c>
    </row>
    <row r="30" s="97" customFormat="1" customHeight="1" spans="1:2">
      <c r="A30" s="150" t="s">
        <v>86</v>
      </c>
      <c r="B30" s="153">
        <v>25</v>
      </c>
    </row>
    <row r="31" s="97" customFormat="1" ht="20.25" customHeight="1" spans="1:2">
      <c r="A31" s="150" t="s">
        <v>87</v>
      </c>
      <c r="B31" s="154">
        <v>25</v>
      </c>
    </row>
    <row r="32" s="97" customFormat="1" ht="20.25" customHeight="1" spans="1:2">
      <c r="A32" s="150" t="s">
        <v>88</v>
      </c>
      <c r="B32" s="153">
        <v>41.71287</v>
      </c>
    </row>
    <row r="33" s="97" customFormat="1" ht="20.25" customHeight="1" spans="1:2">
      <c r="A33" s="150" t="s">
        <v>89</v>
      </c>
      <c r="B33" s="154">
        <v>41.71287</v>
      </c>
    </row>
    <row r="34" s="97" customFormat="1" ht="20.25" customHeight="1" spans="1:2">
      <c r="A34" s="150" t="s">
        <v>43</v>
      </c>
      <c r="B34" s="151">
        <v>38.9724</v>
      </c>
    </row>
    <row r="35" s="97" customFormat="1" ht="20.25" customHeight="1" spans="1:2">
      <c r="A35" s="150" t="s">
        <v>90</v>
      </c>
      <c r="B35" s="153">
        <v>33.9724</v>
      </c>
    </row>
    <row r="36" s="97" customFormat="1" ht="20.25" customHeight="1" spans="1:2">
      <c r="A36" s="150" t="s">
        <v>91</v>
      </c>
      <c r="B36" s="154">
        <v>33.9724</v>
      </c>
    </row>
    <row r="37" s="97" customFormat="1" ht="20.25" customHeight="1" spans="1:2">
      <c r="A37" s="150" t="s">
        <v>92</v>
      </c>
      <c r="B37" s="153">
        <v>5</v>
      </c>
    </row>
    <row r="38" s="97" customFormat="1" customHeight="1" spans="1:2">
      <c r="A38" s="150" t="s">
        <v>93</v>
      </c>
      <c r="B38" s="154">
        <v>5</v>
      </c>
    </row>
    <row r="39" s="97" customFormat="1" ht="20.25" customHeight="1" spans="1:2">
      <c r="A39" s="150" t="s">
        <v>45</v>
      </c>
      <c r="B39" s="151">
        <v>359.6103</v>
      </c>
    </row>
    <row r="40" s="97" customFormat="1" ht="20.25" customHeight="1" spans="1:2">
      <c r="A40" s="150" t="s">
        <v>94</v>
      </c>
      <c r="B40" s="153">
        <v>32.4603</v>
      </c>
    </row>
    <row r="41" s="97" customFormat="1" ht="20.25" customHeight="1" spans="1:2">
      <c r="A41" s="150" t="s">
        <v>95</v>
      </c>
      <c r="B41" s="154">
        <v>32.4603</v>
      </c>
    </row>
    <row r="42" s="97" customFormat="1" ht="20.25" customHeight="1" spans="1:2">
      <c r="A42" s="150" t="s">
        <v>96</v>
      </c>
      <c r="B42" s="153">
        <v>327.15</v>
      </c>
    </row>
    <row r="43" s="97" customFormat="1" ht="20.25" customHeight="1" spans="1:2">
      <c r="A43" s="150" t="s">
        <v>97</v>
      </c>
      <c r="B43" s="154">
        <v>60</v>
      </c>
    </row>
    <row r="44" s="97" customFormat="1" ht="20.25" customHeight="1" spans="1:2">
      <c r="A44" s="150" t="s">
        <v>98</v>
      </c>
      <c r="B44" s="154">
        <v>267.15</v>
      </c>
    </row>
    <row r="45" s="97" customFormat="1" ht="20.25" customHeight="1" spans="1:2">
      <c r="A45" s="150" t="s">
        <v>46</v>
      </c>
      <c r="B45" s="151">
        <v>4.86</v>
      </c>
    </row>
    <row r="46" s="97" customFormat="1" ht="20.25" customHeight="1" spans="1:2">
      <c r="A46" s="150" t="s">
        <v>99</v>
      </c>
      <c r="B46" s="153">
        <v>4.86</v>
      </c>
    </row>
    <row r="47" s="97" customFormat="1" ht="20.25" customHeight="1" spans="1:2">
      <c r="A47" s="150" t="s">
        <v>67</v>
      </c>
      <c r="B47" s="154">
        <v>4.86</v>
      </c>
    </row>
    <row r="48" s="97" customFormat="1" ht="20.25" customHeight="1" spans="1:2">
      <c r="A48" s="150" t="s">
        <v>52</v>
      </c>
      <c r="B48" s="151">
        <v>83.4555</v>
      </c>
    </row>
    <row r="49" s="97" customFormat="1" ht="20.25" customHeight="1" spans="1:2">
      <c r="A49" s="150" t="s">
        <v>100</v>
      </c>
      <c r="B49" s="153">
        <v>83.4555</v>
      </c>
    </row>
    <row r="50" s="97" customFormat="1" ht="20.25" customHeight="1" spans="1:2">
      <c r="A50" s="150" t="s">
        <v>101</v>
      </c>
      <c r="B50" s="154">
        <v>83.4555</v>
      </c>
    </row>
    <row r="51" s="97" customFormat="1" ht="20.25" customHeight="1" spans="1:2">
      <c r="A51" s="150" t="s">
        <v>54</v>
      </c>
      <c r="B51" s="151">
        <v>2.41</v>
      </c>
    </row>
    <row r="52" s="97" customFormat="1" customHeight="1" spans="1:2">
      <c r="A52" s="152" t="s">
        <v>102</v>
      </c>
      <c r="B52" s="153">
        <v>1.9</v>
      </c>
    </row>
    <row r="53" s="97" customFormat="1" ht="20.25" customHeight="1" spans="1:2">
      <c r="A53" s="152" t="s">
        <v>103</v>
      </c>
      <c r="B53" s="154">
        <v>1.9</v>
      </c>
    </row>
    <row r="54" s="97" customFormat="1" ht="20.25" customHeight="1" spans="1:2">
      <c r="A54" s="152" t="s">
        <v>104</v>
      </c>
      <c r="B54" s="153">
        <v>0.51</v>
      </c>
    </row>
    <row r="55" s="97" customFormat="1" ht="20.25" customHeight="1" spans="1:2">
      <c r="A55" s="152" t="s">
        <v>105</v>
      </c>
      <c r="B55" s="154">
        <v>0.51</v>
      </c>
    </row>
    <row r="56" s="97" customFormat="1" ht="20.25" customHeight="1" spans="1:2">
      <c r="A56" s="156" t="s">
        <v>106</v>
      </c>
      <c r="B56" s="157">
        <v>2139.706109</v>
      </c>
    </row>
    <row r="57" s="97" customFormat="1" ht="20.25" customHeight="1"/>
    <row r="58" s="97" customFormat="1" ht="20.25" customHeight="1"/>
    <row r="59" s="97" customFormat="1" customHeight="1"/>
    <row r="60" s="97" customFormat="1" ht="20.25" customHeight="1"/>
    <row r="61" s="97" customFormat="1" ht="20.25" customHeight="1"/>
    <row r="62" s="97" customFormat="1" ht="20.25" customHeight="1"/>
    <row r="63" s="97" customFormat="1" customHeight="1"/>
    <row r="64" s="97" customFormat="1" customHeight="1"/>
    <row r="65" s="97" customFormat="1" ht="20.25" customHeight="1"/>
    <row r="66" s="97" customFormat="1" ht="20.25" customHeight="1"/>
    <row r="67" s="97" customFormat="1" ht="20.25" customHeight="1"/>
    <row r="68" s="97" customFormat="1" ht="20.25" customHeight="1"/>
    <row r="69" s="97" customFormat="1" ht="20.25" customHeight="1"/>
    <row r="70" s="97" customFormat="1" ht="20.25" customHeight="1"/>
    <row r="71" s="97" customFormat="1" ht="20.25" customHeight="1"/>
    <row r="72" s="97" customFormat="1" customHeight="1"/>
    <row r="73" s="97" customFormat="1" ht="20.25" customHeight="1"/>
    <row r="74" s="97" customFormat="1" ht="20.25" customHeight="1"/>
    <row r="75" s="97" customFormat="1" ht="20.25" customHeight="1"/>
    <row r="76" s="97" customFormat="1" ht="20.25" customHeight="1"/>
    <row r="77" s="97" customFormat="1" ht="20.25" customHeight="1"/>
    <row r="78" s="97" customFormat="1" ht="20.25" customHeight="1"/>
    <row r="79" s="97" customFormat="1" ht="20.25" customHeight="1"/>
    <row r="80" s="97" customFormat="1" ht="20.25" customHeight="1"/>
    <row r="81" s="97" customFormat="1" ht="20.25" customHeight="1"/>
    <row r="82" s="97" customFormat="1" ht="20.25" customHeight="1"/>
    <row r="83" s="97" customFormat="1" ht="20.25" customHeight="1"/>
    <row r="84" s="97" customFormat="1" ht="20.25" customHeight="1"/>
    <row r="85" s="97" customFormat="1" ht="20.25" customHeight="1"/>
    <row r="86" s="97" customFormat="1" ht="20.25" customHeight="1"/>
    <row r="87" s="97" customFormat="1" ht="20.25" customHeight="1"/>
    <row r="88" s="97" customFormat="1" ht="20.25" customHeight="1"/>
    <row r="89" s="97" customFormat="1" ht="20.25" customHeight="1"/>
    <row r="90" s="97" customFormat="1" ht="20.25" customHeight="1"/>
    <row r="91" s="97" customFormat="1" ht="20.25" customHeight="1"/>
    <row r="92" s="97" customFormat="1" ht="20.25" customHeight="1"/>
    <row r="93" s="97" customFormat="1" ht="20.25" customHeight="1"/>
    <row r="94" s="97" customFormat="1" ht="20.25" customHeight="1"/>
    <row r="95" s="97" customFormat="1" ht="20.25" customHeight="1"/>
    <row r="96" s="97" customFormat="1" ht="20.25" customHeight="1"/>
    <row r="97" s="97" customFormat="1" ht="20.25" customHeight="1"/>
    <row r="98" s="97" customFormat="1" ht="20.25" customHeight="1"/>
    <row r="99" s="97" customFormat="1" ht="20.25" customHeight="1"/>
    <row r="100" s="97" customFormat="1" ht="20.25" customHeight="1"/>
    <row r="101" s="97" customFormat="1" ht="20.25" customHeight="1"/>
    <row r="102" s="97" customFormat="1" ht="20.25" customHeight="1"/>
    <row r="103" s="97" customFormat="1" ht="20.25" customHeight="1"/>
    <row r="104" s="97" customFormat="1" ht="20.25" customHeight="1"/>
    <row r="105" s="97" customFormat="1" ht="20.25" customHeight="1"/>
    <row r="106" s="97" customFormat="1" ht="20.25" customHeight="1"/>
    <row r="107" s="97" customFormat="1" ht="20.25" customHeight="1"/>
    <row r="108" s="97" customFormat="1" ht="20.25" customHeight="1"/>
    <row r="109" s="97" customFormat="1" ht="20.25" customHeight="1"/>
    <row r="110" s="97" customFormat="1" ht="20.25" customHeight="1"/>
    <row r="111" s="97" customFormat="1" ht="20.25" customHeight="1"/>
    <row r="112" s="97" customFormat="1" ht="20.25" customHeight="1"/>
    <row r="113" s="97" customFormat="1" ht="20.25" customHeight="1"/>
    <row r="114" s="97" customFormat="1" ht="20.25" customHeight="1"/>
    <row r="115" s="97" customFormat="1" ht="20.25" customHeight="1"/>
    <row r="116" s="97" customFormat="1" ht="20.25" customHeight="1"/>
    <row r="117" s="97" customFormat="1" ht="20.25" customHeight="1"/>
    <row r="118" s="97" customFormat="1" ht="20.25" customHeight="1"/>
    <row r="119" s="97" customFormat="1" ht="20.25" customHeight="1"/>
    <row r="120" s="97" customFormat="1" customHeight="1"/>
    <row r="121" s="97" customFormat="1" customHeight="1"/>
    <row r="122" s="97" customFormat="1" customHeight="1"/>
    <row r="123" s="97" customFormat="1" customHeight="1"/>
    <row r="124" s="97" customFormat="1" customHeight="1"/>
    <row r="125" s="97" customFormat="1" customHeight="1"/>
    <row r="126" s="97" customFormat="1" customHeight="1"/>
    <row r="127" s="97" customFormat="1" customHeight="1"/>
    <row r="128" s="97" customFormat="1" customHeight="1"/>
    <row r="129" s="97" customFormat="1" ht="20.25" customHeight="1"/>
    <row r="130" s="97" customFormat="1" ht="20.25" customHeight="1"/>
    <row r="131" s="97" customFormat="1" ht="20.25" customHeight="1"/>
    <row r="132" s="97" customFormat="1" ht="20.25" customHeight="1"/>
    <row r="133" s="97" customFormat="1" ht="20.25" customHeight="1"/>
    <row r="134" s="97" customFormat="1" ht="20.25" customHeight="1"/>
    <row r="135" s="97" customFormat="1" ht="20.25" customHeight="1"/>
    <row r="136" s="97" customFormat="1" ht="20.25" customHeight="1"/>
    <row r="137" s="97" customFormat="1" ht="20.25" customHeight="1"/>
    <row r="138" s="97" customFormat="1" ht="20.25" customHeight="1"/>
    <row r="139" s="97" customFormat="1" ht="20.25" customHeight="1"/>
    <row r="140" s="97" customFormat="1" ht="20.25" customHeight="1"/>
    <row r="141" s="97" customFormat="1" ht="20.25" customHeight="1"/>
    <row r="142" s="97" customFormat="1" ht="20.25" customHeight="1"/>
    <row r="143" s="97" customFormat="1" ht="20.25" customHeight="1"/>
    <row r="144" s="97" customFormat="1" ht="20.25" customHeight="1"/>
    <row r="145" s="97" customFormat="1" ht="20.25" customHeight="1"/>
    <row r="146" s="97" customFormat="1" ht="20.25" customHeight="1"/>
    <row r="147" s="97" customFormat="1" ht="20.25" customHeight="1"/>
    <row r="148" s="97" customFormat="1" ht="20.25" customHeight="1"/>
    <row r="149" s="97" customFormat="1" ht="20.25" customHeight="1"/>
    <row r="150" s="97" customFormat="1" ht="20.25" customHeight="1"/>
    <row r="151" s="97" customFormat="1" ht="20.25" customHeight="1"/>
    <row r="152" s="97" customFormat="1" ht="20.25" customHeight="1"/>
    <row r="153" s="97" customFormat="1" ht="20.25" customHeight="1"/>
    <row r="154" s="97" customFormat="1" ht="20.25" customHeight="1"/>
    <row r="155" s="97" customFormat="1" ht="20.25" customHeight="1"/>
    <row r="156" s="97" customFormat="1" ht="20.25" customHeight="1"/>
    <row r="157" s="97" customFormat="1" ht="20.25" customHeight="1"/>
    <row r="158" s="97" customFormat="1" ht="20.25" customHeight="1"/>
    <row r="159" s="97" customFormat="1" ht="20.25" customHeight="1"/>
    <row r="160" s="97" customFormat="1" ht="20.25" customHeight="1"/>
    <row r="161" s="97" customFormat="1" ht="20.25" customHeight="1"/>
    <row r="162" s="97" customFormat="1" ht="20.25" customHeight="1"/>
    <row r="163" s="97" customFormat="1" ht="20.25" customHeight="1"/>
    <row r="164" s="97" customFormat="1" ht="20.25" customHeight="1"/>
    <row r="165" s="97" customFormat="1" ht="20.25" customHeight="1"/>
    <row r="166" s="97" customFormat="1" ht="20.25" customHeight="1"/>
    <row r="167" s="97" customFormat="1" ht="20.25" customHeight="1"/>
    <row r="168" s="97" customFormat="1" ht="20.25" customHeight="1"/>
    <row r="169" s="97" customFormat="1" ht="20.25" customHeight="1"/>
    <row r="170" s="97" customFormat="1" ht="20.25" customHeight="1"/>
    <row r="171" s="97" customFormat="1" ht="20.25" customHeight="1"/>
    <row r="172" s="97" customFormat="1" ht="20.25" customHeight="1"/>
    <row r="173" s="97" customFormat="1" ht="20.25" customHeight="1"/>
    <row r="174" s="97" customFormat="1" ht="20.25" customHeight="1"/>
    <row r="175" s="97" customFormat="1" ht="20.25" customHeight="1"/>
    <row r="176" s="97" customFormat="1" ht="20.25" customHeight="1"/>
    <row r="177" s="97" customFormat="1" ht="20.25" customHeight="1"/>
    <row r="178" s="97" customFormat="1" ht="20.25" customHeight="1"/>
    <row r="179" s="97" customFormat="1" ht="20.25" customHeight="1"/>
    <row r="180" s="97" customFormat="1" ht="20.25" customHeight="1"/>
    <row r="181" s="97" customFormat="1" ht="20.25" customHeight="1"/>
    <row r="182" s="97" customFormat="1" ht="20.25" customHeight="1"/>
    <row r="183" s="97" customFormat="1" ht="20.25" customHeight="1"/>
    <row r="184" s="97" customFormat="1" ht="20.25" customHeight="1"/>
    <row r="185" s="97" customFormat="1" ht="20.25" customHeight="1"/>
    <row r="186" s="97" customFormat="1" ht="20.25" customHeight="1"/>
    <row r="187" s="97" customFormat="1" ht="20.25" customHeight="1"/>
    <row r="188" s="97" customFormat="1" ht="20.25" customHeight="1"/>
    <row r="189" s="97" customFormat="1" ht="20.25" customHeight="1"/>
    <row r="190" s="97" customFormat="1" ht="20.25" customHeight="1"/>
    <row r="191" s="97" customFormat="1" ht="20.25" customHeight="1"/>
    <row r="192" s="97" customFormat="1" ht="20.25" customHeight="1"/>
    <row r="193" s="97" customFormat="1" ht="20.25" customHeight="1"/>
    <row r="194" s="97" customFormat="1" ht="20.25" customHeight="1"/>
    <row r="195" s="97" customFormat="1" ht="20.25" customHeight="1"/>
    <row r="196" s="97" customFormat="1" ht="20.25" customHeight="1"/>
    <row r="197" s="97" customFormat="1" ht="20.25" customHeight="1"/>
    <row r="198" s="97" customFormat="1" ht="20.25" customHeight="1"/>
    <row r="199" s="97" customFormat="1" ht="20.25" customHeight="1"/>
    <row r="200" s="97" customFormat="1" ht="20.25" customHeight="1"/>
    <row r="201" s="97" customFormat="1" ht="20.25" customHeight="1"/>
    <row r="202" s="97" customFormat="1" ht="20.25" customHeight="1"/>
    <row r="203" s="97" customFormat="1" ht="20.25" customHeight="1"/>
    <row r="204" s="97" customFormat="1" ht="20.25" customHeight="1"/>
    <row r="205" s="97" customFormat="1" ht="20.25" customHeight="1"/>
    <row r="206" s="97" customFormat="1" ht="20.25" customHeight="1"/>
    <row r="207" s="97" customFormat="1" ht="20.25" customHeight="1"/>
    <row r="208" s="97" customFormat="1" ht="20.25" customHeight="1"/>
    <row r="209" s="97" customFormat="1" ht="20.25" customHeight="1"/>
    <row r="210" s="97" customFormat="1" ht="20.25" customHeight="1"/>
    <row r="211" s="97" customFormat="1" customHeight="1"/>
    <row r="212" s="97" customFormat="1" customHeight="1"/>
    <row r="213" s="97" customFormat="1" ht="20.25" customHeight="1"/>
    <row r="214" s="97" customFormat="1" ht="20.25" customHeight="1"/>
    <row r="215" s="97" customFormat="1" ht="20.25" customHeight="1"/>
    <row r="216" s="97" customFormat="1" ht="20.25" customHeight="1"/>
    <row r="217" s="97" customFormat="1" ht="20.25" customHeight="1"/>
    <row r="218" s="97" customFormat="1" ht="20.25" customHeight="1"/>
    <row r="219" s="97" customFormat="1" customHeight="1"/>
    <row r="220" s="97" customFormat="1" customHeight="1"/>
    <row r="221" s="97" customFormat="1" customHeight="1"/>
    <row r="222" s="97" customFormat="1" customHeight="1"/>
    <row r="223" s="97" customFormat="1" customHeight="1"/>
    <row r="224" s="97" customFormat="1" customHeight="1"/>
    <row r="225" s="97" customFormat="1" customHeight="1"/>
    <row r="226" s="97" customFormat="1" customHeight="1"/>
    <row r="227" s="97" customFormat="1" customHeight="1"/>
    <row r="228" s="97" customFormat="1" customHeight="1"/>
    <row r="229" s="97" customFormat="1" customHeight="1"/>
    <row r="230" s="97" customFormat="1" customHeight="1"/>
    <row r="231" s="97" customFormat="1" customHeight="1"/>
    <row r="232" s="97" customFormat="1" customHeight="1"/>
    <row r="233" s="97" customFormat="1" customHeight="1"/>
    <row r="234" s="97" customFormat="1" customHeight="1"/>
    <row r="235" s="97" customFormat="1" customHeight="1"/>
    <row r="236" s="97" customFormat="1" customHeight="1"/>
    <row r="237" s="97" customFormat="1" customHeight="1"/>
    <row r="238" s="97" customFormat="1" customHeight="1"/>
    <row r="239" s="97" customFormat="1" customHeight="1"/>
    <row r="240" s="97" customFormat="1" customHeight="1"/>
    <row r="241" s="97" customFormat="1" customHeight="1"/>
    <row r="242" s="97" customFormat="1" customHeight="1"/>
    <row r="243" s="97" customFormat="1" customHeight="1"/>
    <row r="244" s="97" customFormat="1" customHeight="1"/>
    <row r="245" s="97" customFormat="1" customHeight="1"/>
    <row r="246" s="97" customFormat="1" customHeight="1"/>
    <row r="247" s="97" customFormat="1" customHeight="1"/>
    <row r="248" s="97" customFormat="1" customHeight="1"/>
    <row r="249" s="97" customFormat="1" customHeight="1"/>
    <row r="250" s="97" customFormat="1" customHeight="1"/>
    <row r="251" s="97" customFormat="1" customHeight="1"/>
    <row r="252" s="97" customFormat="1" customHeight="1"/>
    <row r="253" s="97" customFormat="1" customHeight="1"/>
    <row r="254" s="97" customFormat="1" customHeight="1"/>
    <row r="255" s="97" customFormat="1" customHeight="1"/>
    <row r="256" s="97" customFormat="1" customHeight="1"/>
    <row r="257" s="97" customFormat="1" customHeight="1"/>
    <row r="258" s="97" customFormat="1" customHeight="1"/>
    <row r="259" s="97" customFormat="1" customHeight="1"/>
    <row r="260" s="97" customFormat="1" customHeight="1"/>
    <row r="261" s="97" customFormat="1" customHeight="1"/>
    <row r="262" s="97" customFormat="1" customHeight="1"/>
    <row r="263" s="97" customFormat="1" customHeight="1"/>
    <row r="264" s="97" customFormat="1" customHeight="1"/>
    <row r="265" s="97" customFormat="1" customHeight="1"/>
    <row r="266" s="97" customFormat="1" customHeight="1"/>
    <row r="267" s="97" customFormat="1" customHeight="1"/>
    <row r="268" s="97" customFormat="1" customHeight="1"/>
    <row r="269" s="97" customFormat="1" customHeight="1"/>
    <row r="270" s="97" customFormat="1" customHeight="1"/>
    <row r="271" s="97" customFormat="1" customHeight="1"/>
    <row r="272" s="97" customFormat="1" customHeight="1"/>
    <row r="273" s="97" customFormat="1" customHeight="1"/>
    <row r="274" s="97" customFormat="1" customHeight="1"/>
    <row r="275" s="97" customFormat="1" customHeight="1"/>
    <row r="276" s="97" customFormat="1" customHeight="1"/>
    <row r="277" s="97" customFormat="1" customHeight="1"/>
    <row r="278" s="97" customFormat="1" customHeight="1"/>
    <row r="279" s="97" customFormat="1" customHeight="1"/>
    <row r="280" s="97" customFormat="1" customHeight="1"/>
    <row r="281" s="97" customFormat="1" customHeight="1"/>
    <row r="282" s="97" customFormat="1" customHeight="1"/>
    <row r="283" s="97" customFormat="1" customHeight="1"/>
    <row r="284" s="97" customFormat="1" customHeight="1"/>
    <row r="285" s="97" customFormat="1" customHeight="1"/>
    <row r="286" s="97" customFormat="1" customHeight="1"/>
    <row r="287" s="97" customFormat="1" customHeight="1"/>
    <row r="288" s="97" customFormat="1" customHeight="1"/>
    <row r="289" s="97" customFormat="1" customHeight="1"/>
    <row r="290" s="97" customFormat="1" customHeight="1"/>
    <row r="291" s="97" customFormat="1" customHeight="1"/>
    <row r="292" s="97" customFormat="1" customHeight="1"/>
    <row r="293" s="97" customFormat="1" customHeight="1"/>
    <row r="294" s="97" customFormat="1" customHeight="1"/>
    <row r="295" s="97" customFormat="1" customHeight="1"/>
    <row r="296" s="97" customFormat="1" customHeight="1"/>
    <row r="297" s="97" customFormat="1" customHeight="1"/>
    <row r="298" s="97" customFormat="1" customHeight="1"/>
    <row r="299" s="97" customFormat="1" customHeight="1"/>
    <row r="300" s="97" customFormat="1" customHeight="1"/>
    <row r="301" s="97" customFormat="1" customHeight="1"/>
    <row r="302" s="97" customFormat="1" customHeight="1"/>
    <row r="303" s="97" customFormat="1" customHeight="1"/>
    <row r="304" s="97" customFormat="1" customHeight="1"/>
    <row r="305" s="97" customFormat="1" customHeight="1"/>
    <row r="306" s="97" customFormat="1" customHeight="1"/>
    <row r="307" s="97" customFormat="1" customHeight="1"/>
    <row r="308" s="97" customFormat="1" customHeight="1"/>
    <row r="309" s="97" customFormat="1" customHeight="1"/>
    <row r="310" s="97" customFormat="1" customHeight="1"/>
    <row r="311" s="97" customFormat="1" customHeight="1"/>
    <row r="312" s="97" customFormat="1" customHeight="1"/>
    <row r="313" s="97" customFormat="1" customHeight="1"/>
    <row r="314" s="97" customFormat="1" customHeight="1"/>
    <row r="315" s="97" customFormat="1" customHeight="1"/>
    <row r="316" s="97" customFormat="1" customHeight="1"/>
    <row r="317" s="97" customFormat="1" customHeight="1"/>
    <row r="318" s="97" customFormat="1" customHeight="1"/>
    <row r="319" s="97" customFormat="1" customHeight="1"/>
    <row r="320" s="97" customFormat="1" customHeight="1"/>
    <row r="321" s="97" customFormat="1" customHeight="1"/>
    <row r="322" s="97" customFormat="1" customHeight="1"/>
    <row r="323" s="97" customFormat="1" customHeight="1"/>
    <row r="324" s="97" customFormat="1" customHeight="1"/>
    <row r="325" s="97" customFormat="1" customHeight="1"/>
    <row r="326" s="97" customFormat="1" customHeight="1"/>
    <row r="327" s="97" customFormat="1" customHeight="1"/>
    <row r="328" s="97" customFormat="1" customHeight="1"/>
    <row r="329" s="97" customFormat="1" customHeight="1"/>
    <row r="330" s="97" customFormat="1" customHeight="1"/>
    <row r="331" s="97" customFormat="1" customHeight="1"/>
    <row r="332" s="97" customFormat="1" customHeight="1"/>
    <row r="333" s="97" customFormat="1" customHeight="1"/>
    <row r="334" s="97" customFormat="1" customHeight="1"/>
    <row r="335" s="97" customFormat="1" customHeight="1"/>
    <row r="336" s="97" customFormat="1" customHeight="1"/>
    <row r="337" s="97" customFormat="1" customHeight="1"/>
    <row r="338" s="97" customFormat="1" customHeight="1"/>
    <row r="339" s="97" customFormat="1" customHeight="1"/>
    <row r="340" s="97" customFormat="1" customHeight="1"/>
    <row r="341" s="97" customFormat="1" customHeight="1"/>
    <row r="342" s="97" customFormat="1" customHeight="1"/>
    <row r="343" s="97" customFormat="1" customHeight="1"/>
    <row r="344" s="97" customFormat="1" customHeight="1"/>
    <row r="345" s="97" customFormat="1" customHeight="1"/>
    <row r="346" s="97" customFormat="1" customHeight="1"/>
    <row r="347" s="97" customFormat="1" customHeight="1"/>
    <row r="348" s="97" customFormat="1" customHeight="1"/>
    <row r="349" s="97" customFormat="1" customHeight="1"/>
    <row r="350" s="97" customFormat="1" customHeight="1"/>
    <row r="351" s="97" customFormat="1" customHeight="1"/>
    <row r="352" s="97" customFormat="1" customHeight="1"/>
    <row r="353" s="97" customFormat="1" customHeight="1"/>
    <row r="354" s="97" customFormat="1" customHeight="1"/>
    <row r="355" s="97" customFormat="1" customHeight="1"/>
    <row r="356" s="97" customFormat="1" customHeight="1"/>
    <row r="357" s="97" customFormat="1" customHeight="1"/>
    <row r="358" s="97" customFormat="1" customHeight="1"/>
    <row r="359" s="97" customFormat="1" customHeight="1"/>
    <row r="360" s="97" customFormat="1" customHeight="1"/>
    <row r="361" s="97" customFormat="1" customHeight="1"/>
    <row r="362" s="97" customFormat="1" customHeight="1"/>
    <row r="363" s="97" customFormat="1" customHeight="1"/>
    <row r="364" s="97" customFormat="1" customHeight="1"/>
    <row r="365" s="97" customFormat="1" customHeight="1"/>
    <row r="366" s="97" customFormat="1" customHeight="1"/>
    <row r="367" s="97" customFormat="1" customHeight="1"/>
    <row r="368" s="97" customFormat="1" customHeight="1"/>
    <row r="369" s="97" customFormat="1" customHeight="1"/>
    <row r="370" s="97" customFormat="1" customHeight="1"/>
    <row r="371" s="97" customFormat="1" customHeight="1"/>
    <row r="372" s="97" customFormat="1" customHeight="1"/>
    <row r="373" s="97" customFormat="1" customHeight="1"/>
    <row r="374" s="97" customFormat="1" customHeight="1"/>
    <row r="375" s="97" customFormat="1" customHeight="1"/>
    <row r="376" s="97" customFormat="1" customHeight="1"/>
    <row r="377" s="97" customFormat="1" customHeight="1"/>
    <row r="378" s="97" customFormat="1" customHeight="1"/>
    <row r="379" s="97" customFormat="1" customHeight="1"/>
    <row r="380" s="97" customFormat="1" customHeight="1"/>
    <row r="381" s="97" customFormat="1" customHeight="1"/>
    <row r="382" s="97" customFormat="1" customHeight="1"/>
    <row r="383" s="97" customFormat="1" customHeight="1"/>
    <row r="384" s="97" customFormat="1" customHeight="1"/>
    <row r="385" s="97" customFormat="1" customHeight="1"/>
    <row r="386" s="97" customFormat="1" customHeight="1"/>
    <row r="387" s="97" customFormat="1" customHeight="1"/>
    <row r="388" s="97" customFormat="1" customHeight="1"/>
    <row r="389" s="97" customFormat="1" customHeight="1"/>
    <row r="390" s="97" customFormat="1" customHeight="1"/>
    <row r="391" s="97" customFormat="1" customHeight="1"/>
    <row r="392" s="97" customFormat="1" customHeight="1"/>
    <row r="393" s="97" customFormat="1" customHeight="1"/>
    <row r="394" s="97" customFormat="1" customHeight="1"/>
    <row r="395" s="97" customFormat="1" customHeight="1"/>
    <row r="396" s="97" customFormat="1" customHeight="1"/>
    <row r="397" s="97" customFormat="1" customHeight="1"/>
    <row r="398" s="97" customFormat="1" customHeight="1"/>
    <row r="399" s="97" customFormat="1" customHeight="1"/>
    <row r="400" s="97" customFormat="1" customHeight="1"/>
    <row r="401" s="97" customFormat="1" customHeight="1"/>
    <row r="402" s="97" customFormat="1" customHeight="1"/>
    <row r="403" s="97" customFormat="1" customHeight="1"/>
    <row r="404" s="97" customFormat="1" customHeight="1"/>
    <row r="405" s="97" customFormat="1" customHeight="1"/>
    <row r="406" s="97" customFormat="1" customHeight="1"/>
    <row r="407" s="97" customFormat="1" customHeight="1"/>
    <row r="408" s="97" customFormat="1" customHeight="1"/>
    <row r="409" s="97" customFormat="1" customHeight="1"/>
    <row r="410" s="97" customFormat="1" customHeight="1"/>
    <row r="411" s="97" customFormat="1" customHeight="1"/>
    <row r="412" s="97" customFormat="1" customHeight="1"/>
    <row r="413" s="97" customFormat="1" customHeight="1"/>
    <row r="414" s="97" customFormat="1" customHeight="1"/>
    <row r="415" s="97" customFormat="1" customHeight="1"/>
    <row r="416" s="97" customFormat="1" customHeight="1"/>
    <row r="417" s="97" customFormat="1" customHeight="1"/>
    <row r="418" s="97" customFormat="1" customHeight="1"/>
    <row r="419" s="97" customFormat="1" customHeight="1"/>
    <row r="420" s="97" customFormat="1" customHeight="1"/>
    <row r="421" s="97" customFormat="1" customHeight="1"/>
    <row r="422" s="97" customFormat="1" customHeight="1"/>
    <row r="423" s="97" customFormat="1" customHeight="1"/>
    <row r="424" s="97" customFormat="1" customHeight="1"/>
    <row r="425" s="97" customFormat="1" customHeight="1"/>
    <row r="426" s="97" customFormat="1" customHeight="1"/>
    <row r="427" s="97" customFormat="1" customHeight="1"/>
    <row r="428" s="97" customFormat="1" customHeight="1"/>
    <row r="429" s="97" customFormat="1" customHeight="1"/>
    <row r="430" s="97" customFormat="1" customHeight="1"/>
    <row r="431" s="97" customFormat="1" customHeight="1"/>
    <row r="432" s="97" customFormat="1" customHeight="1"/>
    <row r="433" s="97" customFormat="1" customHeight="1"/>
    <row r="434" s="97" customFormat="1" customHeight="1"/>
    <row r="435" s="97" customFormat="1" customHeight="1"/>
    <row r="436" s="97" customFormat="1" customHeight="1"/>
    <row r="437" s="97" customFormat="1" customHeight="1"/>
    <row r="438" s="97" customFormat="1" customHeight="1"/>
    <row r="439" s="97" customFormat="1" customHeight="1"/>
    <row r="440" s="97" customFormat="1" customHeight="1"/>
    <row r="441" s="97" customFormat="1" customHeight="1"/>
    <row r="442" s="97" customFormat="1" customHeight="1"/>
    <row r="443" s="97" customFormat="1" customHeight="1"/>
    <row r="444" s="97" customFormat="1" customHeight="1"/>
    <row r="445" s="97" customFormat="1" customHeight="1"/>
    <row r="446" s="97" customFormat="1" customHeight="1"/>
    <row r="447" s="97" customFormat="1" customHeight="1"/>
    <row r="448" s="97" customFormat="1" customHeight="1"/>
    <row r="449" s="97" customFormat="1" customHeight="1"/>
    <row r="450" s="97" customFormat="1" customHeight="1"/>
    <row r="451" s="97" customFormat="1" customHeight="1"/>
    <row r="452" s="97" customFormat="1" customHeight="1"/>
    <row r="453" s="97" customFormat="1" customHeight="1"/>
    <row r="454" s="97" customFormat="1" customHeight="1"/>
    <row r="455" s="97" customFormat="1" customHeight="1"/>
    <row r="456" s="97" customFormat="1" customHeight="1"/>
    <row r="457" s="97" customFormat="1" customHeight="1"/>
    <row r="458" s="97" customFormat="1" customHeight="1"/>
    <row r="459" s="97" customFormat="1" customHeight="1"/>
    <row r="460" s="97" customFormat="1" customHeight="1"/>
    <row r="461" s="97" customFormat="1" customHeight="1"/>
    <row r="462" s="97" customFormat="1" customHeight="1"/>
    <row r="463" s="97" customFormat="1" customHeight="1"/>
    <row r="464" s="97" customFormat="1" customHeight="1"/>
    <row r="465" s="97" customFormat="1" customHeight="1"/>
    <row r="466" s="97" customFormat="1" customHeight="1"/>
    <row r="467" s="97" customFormat="1" customHeight="1"/>
    <row r="468" s="97" customFormat="1" customHeight="1"/>
    <row r="469" s="97" customFormat="1" customHeight="1"/>
    <row r="470" s="97" customFormat="1" customHeight="1"/>
    <row r="471" s="97" customFormat="1" customHeight="1"/>
    <row r="472" s="97" customFormat="1" customHeight="1"/>
    <row r="473" s="97" customFormat="1" customHeight="1"/>
    <row r="474" s="97" customFormat="1" customHeight="1"/>
    <row r="475" s="97" customFormat="1" customHeight="1"/>
    <row r="476" s="97" customFormat="1" customHeight="1"/>
    <row r="477" s="97" customFormat="1" customHeight="1"/>
    <row r="478" s="97" customFormat="1" customHeight="1"/>
    <row r="479" s="97" customFormat="1" customHeight="1"/>
    <row r="480" s="97" customFormat="1" customHeight="1"/>
    <row r="481" s="97" customFormat="1" customHeight="1"/>
    <row r="482" s="97" customFormat="1" customHeight="1"/>
    <row r="483" s="97" customFormat="1" customHeight="1"/>
    <row r="484" s="97" customFormat="1" customHeight="1"/>
    <row r="485" s="97" customFormat="1" customHeight="1"/>
    <row r="486" s="97" customFormat="1" customHeight="1"/>
    <row r="487" s="97" customFormat="1" customHeight="1"/>
    <row r="488" s="97" customFormat="1" customHeight="1"/>
    <row r="489" s="97" customFormat="1" customHeight="1"/>
    <row r="490" s="97" customFormat="1" customHeight="1"/>
    <row r="491" s="97" customFormat="1" ht="20.25" customHeight="1"/>
    <row r="492" s="97" customFormat="1" ht="20.25" customHeight="1"/>
    <row r="493" s="97" customFormat="1" ht="20.25" customHeight="1"/>
    <row r="494" s="97" customFormat="1" ht="20.25" customHeight="1"/>
    <row r="495" s="97" customFormat="1" customHeight="1"/>
    <row r="496" s="97" customFormat="1" customHeight="1"/>
    <row r="497" s="97" customFormat="1" customHeight="1"/>
    <row r="498" s="97" customFormat="1" customHeight="1"/>
    <row r="499" s="97" customFormat="1" customHeight="1"/>
    <row r="500" s="97" customFormat="1" ht="20.25" customHeight="1"/>
    <row r="501" s="97" customFormat="1" ht="20.25" customHeight="1"/>
    <row r="502" s="97" customFormat="1" ht="20.25" customHeight="1"/>
    <row r="503" s="97" customFormat="1" ht="20.25" customHeight="1"/>
    <row r="504" s="97" customFormat="1" ht="20.25" customHeight="1"/>
    <row r="505" s="97" customFormat="1" ht="20.25" customHeight="1"/>
    <row r="506" s="97" customFormat="1" ht="20.25" customHeight="1"/>
    <row r="507" s="97" customFormat="1" ht="20.25" customHeight="1"/>
    <row r="508" s="97" customFormat="1" ht="20.25" customHeight="1"/>
    <row r="509" s="97" customFormat="1" ht="20.25" customHeight="1"/>
    <row r="510" s="97" customFormat="1" ht="20.25" customHeight="1"/>
    <row r="511" s="97" customFormat="1" ht="20.25" customHeight="1"/>
    <row r="512" s="97" customFormat="1" ht="20.25" customHeight="1"/>
    <row r="513" s="97" customFormat="1" ht="20.25" customHeight="1"/>
    <row r="514" s="97" customFormat="1" ht="20.25" customHeight="1"/>
    <row r="515" s="97" customFormat="1" ht="20.25" customHeight="1"/>
    <row r="516" s="97" customFormat="1" ht="20.25" customHeight="1"/>
    <row r="517" s="97" customFormat="1" ht="20.25" customHeight="1"/>
    <row r="518" s="97" customFormat="1" ht="20.25" customHeight="1"/>
    <row r="519" s="97" customFormat="1" ht="20.25" customHeight="1"/>
    <row r="520" s="97" customFormat="1" ht="20.25" customHeight="1"/>
    <row r="521" s="97" customFormat="1" ht="20.25" customHeight="1"/>
    <row r="522" s="97" customFormat="1" ht="20.25" customHeight="1"/>
    <row r="523" s="97" customFormat="1" ht="20.25" customHeight="1"/>
    <row r="524" s="97" customFormat="1" ht="20.25" customHeight="1"/>
    <row r="525" s="97" customFormat="1" ht="20.25" customHeight="1"/>
    <row r="526" s="97" customFormat="1" ht="20.25" customHeight="1"/>
    <row r="527" s="97" customFormat="1" ht="20.25" customHeight="1"/>
    <row r="528" s="97" customFormat="1" ht="20.25" customHeight="1"/>
    <row r="529" s="97" customFormat="1" ht="20.25" customHeight="1"/>
    <row r="530" s="97" customFormat="1" ht="20.25" customHeight="1"/>
    <row r="531" s="97" customFormat="1" ht="20.25" customHeight="1"/>
    <row r="532" s="97" customFormat="1" ht="20.25" customHeight="1"/>
    <row r="533" s="97" customFormat="1" ht="20.25" customHeight="1"/>
    <row r="534" s="97" customFormat="1" ht="20.25" customHeight="1"/>
    <row r="535" s="97" customFormat="1" ht="20.25" customHeight="1"/>
    <row r="536" s="97" customFormat="1" ht="20.25" customHeight="1"/>
    <row r="537" s="97" customFormat="1" ht="20.25" customHeight="1"/>
    <row r="538" s="97" customFormat="1" ht="20.25" customHeight="1"/>
    <row r="539" s="97" customFormat="1" ht="20.25" customHeight="1"/>
    <row r="540" s="97" customFormat="1" ht="20.25" customHeight="1"/>
    <row r="541" s="97" customFormat="1" ht="20.25" customHeight="1"/>
    <row r="542" s="97" customFormat="1" ht="20.25" customHeight="1"/>
    <row r="543" s="97" customFormat="1" ht="20.25" customHeight="1"/>
    <row r="544" s="97" customFormat="1" ht="20.25" customHeight="1"/>
    <row r="545" s="97" customFormat="1" ht="20.25" customHeight="1"/>
    <row r="546" s="97" customFormat="1" ht="29.25" customHeight="1"/>
    <row r="547" s="97" customFormat="1" ht="29.25" customHeight="1"/>
    <row r="548" s="97" customFormat="1" ht="29.25" customHeight="1"/>
    <row r="549" s="97" customFormat="1" ht="29.25" customHeight="1"/>
    <row r="550" s="97" customFormat="1" ht="29.25" customHeight="1"/>
    <row r="551" s="97" customFormat="1" ht="29.25" customHeight="1"/>
    <row r="552" s="97" customFormat="1" ht="29.25" customHeight="1"/>
    <row r="553" s="97" customFormat="1" ht="29.25" customHeight="1"/>
    <row r="554" s="97" customFormat="1" ht="29.25" customHeight="1"/>
    <row r="555" s="97" customFormat="1" ht="29.25" customHeight="1"/>
    <row r="556" s="97" customFormat="1" ht="29.25" customHeight="1"/>
    <row r="557" s="97" customFormat="1" ht="29.25" customHeight="1"/>
    <row r="558" s="97" customFormat="1" ht="29.25" customHeight="1"/>
    <row r="559" s="97" customFormat="1" ht="29.25" customHeight="1"/>
    <row r="560" s="97" customFormat="1" ht="29.25" customHeight="1"/>
    <row r="561" s="97" customFormat="1" ht="29.25" customHeight="1"/>
    <row r="562" s="97" customFormat="1" ht="29.25" customHeight="1"/>
    <row r="563" s="97" customFormat="1" ht="29.25" customHeight="1"/>
    <row r="564" s="97" customFormat="1" ht="29.25" customHeight="1"/>
    <row r="565" s="97" customFormat="1" ht="29.25" customHeight="1"/>
    <row r="566" s="97" customFormat="1" ht="29.25" customHeight="1"/>
    <row r="567" s="97" customFormat="1" ht="29.25" customHeight="1"/>
    <row r="568" s="97" customFormat="1" ht="29.25" customHeight="1"/>
    <row r="569" s="97" customFormat="1" ht="29.25" customHeight="1"/>
    <row r="570" s="97" customFormat="1" ht="29.25" customHeight="1"/>
    <row r="571" s="97" customFormat="1" ht="29.25" customHeight="1"/>
    <row r="572" s="97" customFormat="1" ht="29.25" customHeight="1"/>
    <row r="573" s="97" customFormat="1" ht="29.25" customHeight="1"/>
    <row r="574" s="97" customFormat="1" ht="29.25" customHeight="1"/>
    <row r="575" s="97" customFormat="1" ht="29.25" customHeight="1"/>
    <row r="576" s="97" customFormat="1" ht="29.25" customHeight="1"/>
    <row r="577" s="97" customFormat="1" ht="29.25" customHeight="1"/>
    <row r="578" s="97" customFormat="1" ht="29.25" customHeight="1"/>
    <row r="579" s="97" customFormat="1" ht="29.25" customHeight="1"/>
    <row r="580" s="97" customFormat="1" ht="29.25" customHeight="1"/>
    <row r="581" s="97" customFormat="1" ht="20.25" customHeight="1"/>
    <row r="582" s="97" customFormat="1" ht="20.25" customHeight="1"/>
    <row r="583" s="97" customFormat="1" ht="20.25" customHeight="1"/>
    <row r="584" s="97" customFormat="1" ht="20.25" customHeight="1"/>
    <row r="585" s="97" customFormat="1" ht="20.25" customHeight="1"/>
    <row r="586" s="97" customFormat="1" ht="20.25" customHeight="1"/>
    <row r="587" s="97" customFormat="1" ht="20.25" customHeight="1"/>
    <row r="588" s="97" customFormat="1" ht="20.25" customHeight="1"/>
    <row r="589" s="97" customFormat="1" ht="20.25" customHeight="1"/>
    <row r="590" s="97" customFormat="1" ht="29.25" customHeight="1"/>
    <row r="591" s="97" customFormat="1" customHeight="1"/>
    <row r="592" s="97" customFormat="1" ht="20.25" customHeight="1"/>
    <row r="593" s="97" customFormat="1" ht="20.25" customHeight="1"/>
    <row r="594" s="97" customFormat="1" customHeight="1"/>
    <row r="595" s="97" customFormat="1" customHeight="1"/>
    <row r="596" s="97" customFormat="1" ht="20.25" customHeight="1"/>
    <row r="597" s="97" customFormat="1" ht="20.25" customHeight="1"/>
    <row r="598" s="97" customFormat="1" ht="20.25" customHeight="1"/>
    <row r="599" s="97" customFormat="1" ht="20.25" customHeight="1"/>
    <row r="600" s="97" customFormat="1" ht="20.25" customHeight="1"/>
    <row r="601" s="97" customFormat="1" ht="20.25" customHeight="1"/>
    <row r="602" s="97" customFormat="1" ht="20.25" customHeight="1"/>
    <row r="603" s="97" customFormat="1" ht="20.25" customHeight="1"/>
    <row r="604" s="97" customFormat="1" ht="20.25" customHeight="1"/>
    <row r="605" s="97" customFormat="1" ht="20.25" customHeight="1"/>
    <row r="606" s="97" customFormat="1" ht="20.25" customHeight="1"/>
    <row r="607" s="97" customFormat="1" ht="20.25" customHeight="1"/>
    <row r="608" s="97" customFormat="1" ht="20.25" customHeight="1"/>
    <row r="609" s="97" customFormat="1" ht="20.25" customHeight="1"/>
    <row r="610" s="97" customFormat="1" ht="20.25" customHeight="1"/>
    <row r="611" s="97" customFormat="1" ht="20.25" customHeight="1"/>
    <row r="612" s="97" customFormat="1" ht="20.25" customHeight="1"/>
    <row r="613" s="97" customFormat="1" ht="20.25" customHeight="1"/>
    <row r="614" s="97" customFormat="1" ht="20.25" customHeight="1"/>
    <row r="615" s="97" customFormat="1" ht="20.25" customHeight="1"/>
    <row r="616" s="97" customFormat="1" ht="20.25" customHeight="1"/>
    <row r="617" s="97" customFormat="1" ht="20.25" customHeight="1"/>
    <row r="618" s="97" customFormat="1" ht="20.25" customHeight="1"/>
    <row r="619" s="97" customFormat="1" ht="20.25" customHeight="1"/>
    <row r="620" s="97" customFormat="1" ht="20.25" customHeight="1"/>
    <row r="621" s="97" customFormat="1" ht="20.25" customHeight="1"/>
    <row r="622" s="97" customFormat="1" ht="20.25" customHeight="1"/>
    <row r="623" s="97" customFormat="1" ht="20.25" customHeight="1"/>
    <row r="624" s="97" customFormat="1" ht="20.25" customHeight="1"/>
    <row r="625" s="97" customFormat="1" ht="20.25" customHeight="1"/>
    <row r="626" s="97" customFormat="1" ht="20.25" customHeight="1"/>
    <row r="627" s="97" customFormat="1" ht="20.25" customHeight="1"/>
    <row r="628" s="97" customFormat="1" ht="20.25" customHeight="1"/>
    <row r="629" s="97" customFormat="1" customHeight="1"/>
    <row r="630" s="97" customFormat="1" ht="20.25" customHeight="1"/>
    <row r="631" s="97" customFormat="1" customHeight="1"/>
    <row r="632" s="97" customFormat="1" ht="20.25" customHeight="1"/>
    <row r="633" s="97" customFormat="1" customHeight="1"/>
    <row r="634" s="97" customFormat="1" customHeight="1"/>
    <row r="635" s="97" customFormat="1" ht="20.25" customHeight="1"/>
    <row r="636" s="97" customFormat="1" ht="20.25" customHeight="1"/>
    <row r="637" s="97" customFormat="1" ht="20.25" customHeight="1"/>
    <row r="638" s="97" customFormat="1" ht="20.25" customHeight="1"/>
    <row r="639" s="97" customFormat="1" ht="20.25" customHeight="1"/>
    <row r="640" s="97" customFormat="1" ht="20.25" customHeight="1"/>
    <row r="641" s="97" customFormat="1" ht="20.25" customHeight="1"/>
    <row r="642" s="97" customFormat="1" ht="20.25" customHeight="1"/>
    <row r="643" s="97" customFormat="1" ht="20.25" customHeight="1"/>
    <row r="644" s="97" customFormat="1" ht="20.25" customHeight="1"/>
    <row r="645" s="97" customFormat="1" ht="20.25" customHeight="1"/>
    <row r="646" s="97" customFormat="1" ht="20.25" customHeight="1"/>
    <row r="647" s="97" customFormat="1" ht="20.25" customHeight="1"/>
    <row r="648" s="97" customFormat="1" ht="20.25" customHeight="1"/>
    <row r="649" s="97" customFormat="1" ht="20.25" customHeight="1"/>
    <row r="650" s="97" customFormat="1" ht="20.25" customHeight="1"/>
    <row r="651" s="97" customFormat="1" ht="20.25" customHeight="1"/>
    <row r="652" s="97" customFormat="1" ht="20.25" customHeight="1"/>
    <row r="653" s="97" customFormat="1" ht="20.25" customHeight="1"/>
    <row r="654" s="97" customFormat="1" ht="20.25" customHeight="1"/>
    <row r="655" s="97" customFormat="1" ht="20.25" customHeight="1"/>
    <row r="656" s="97" customFormat="1" ht="20.25" customHeight="1"/>
    <row r="657" s="97" customFormat="1" ht="20.25" customHeight="1"/>
    <row r="658" s="97" customFormat="1" ht="20.25" customHeight="1"/>
    <row r="659" s="97" customFormat="1" ht="20.25" customHeight="1"/>
    <row r="660" s="97" customFormat="1" ht="20.25" customHeight="1"/>
    <row r="661" s="97" customFormat="1" ht="20.25" customHeight="1"/>
    <row r="662" s="97" customFormat="1" ht="20.25" customHeight="1"/>
    <row r="663" s="97" customFormat="1" ht="20.25" customHeight="1"/>
    <row r="664" s="97" customFormat="1" ht="20.25" customHeight="1"/>
    <row r="665" s="97" customFormat="1" ht="20.25" customHeight="1"/>
    <row r="666" s="97" customFormat="1" ht="20.25" customHeight="1"/>
    <row r="667" s="97" customFormat="1" customHeight="1"/>
    <row r="668" s="97" customFormat="1" ht="20.25" customHeight="1"/>
    <row r="669" s="97" customFormat="1" customHeight="1"/>
    <row r="670" s="97" customFormat="1" ht="20.25" customHeight="1"/>
    <row r="671" s="97" customFormat="1" ht="20.25" customHeight="1"/>
    <row r="672" s="97" customFormat="1" ht="20.25" customHeight="1"/>
    <row r="673" s="97" customFormat="1" ht="20.25" customHeight="1"/>
    <row r="674" s="97" customFormat="1" ht="20.25" customHeight="1"/>
    <row r="675" s="97" customFormat="1" ht="20.25" customHeight="1"/>
    <row r="676" s="97" customFormat="1" ht="20.25" customHeight="1"/>
    <row r="677" s="97" customFormat="1" ht="20.25" customHeight="1"/>
    <row r="678" s="97" customFormat="1" ht="20.25" customHeight="1"/>
    <row r="679" s="97" customFormat="1" ht="20.25" customHeight="1"/>
    <row r="680" s="97" customFormat="1" ht="20.25" customHeight="1"/>
    <row r="681" s="97" customFormat="1" ht="20.25" customHeight="1"/>
    <row r="682" s="97" customFormat="1" ht="20.25" customHeight="1"/>
    <row r="683" s="97" customFormat="1" ht="20.25" customHeight="1"/>
    <row r="684" s="97" customFormat="1" ht="20.25" customHeight="1"/>
    <row r="685" s="97" customFormat="1" ht="20.25" customHeight="1"/>
    <row r="686" s="97" customFormat="1" ht="20.25" customHeight="1"/>
    <row r="687" s="97" customFormat="1" ht="20.25" customHeight="1"/>
    <row r="688" s="97" customFormat="1" ht="20.25" customHeight="1"/>
    <row r="689" s="97" customFormat="1" ht="20.25" customHeight="1"/>
    <row r="690" s="97" customFormat="1" ht="20.25" customHeight="1"/>
    <row r="691" s="97" customFormat="1" ht="20.25" customHeight="1"/>
    <row r="692" s="97" customFormat="1" ht="20.25" customHeight="1"/>
    <row r="693" s="97" customFormat="1" ht="20.25" customHeight="1"/>
    <row r="694" s="97" customFormat="1" ht="20.25" customHeight="1"/>
    <row r="695" s="97" customFormat="1" customHeight="1"/>
    <row r="696" s="97" customFormat="1" customHeight="1"/>
    <row r="697" s="97" customFormat="1" ht="20.25" customHeight="1"/>
    <row r="698" s="97" customFormat="1" ht="20.25" customHeight="1"/>
    <row r="699" s="97" customFormat="1" ht="20.25" customHeight="1"/>
    <row r="700" s="97" customFormat="1" ht="20.25" customHeight="1"/>
    <row r="701" s="97" customFormat="1" ht="20.25" customHeight="1"/>
    <row r="702" s="97" customFormat="1" ht="20.25" customHeight="1"/>
    <row r="703" s="97" customFormat="1" ht="20.25" customHeight="1"/>
    <row r="704" s="97" customFormat="1" ht="20.25" customHeight="1"/>
    <row r="705" s="97" customFormat="1" ht="20.25" customHeight="1"/>
    <row r="706" s="97" customFormat="1" ht="20.25" customHeight="1"/>
    <row r="707" s="97" customFormat="1" customHeight="1"/>
    <row r="708" s="97" customFormat="1" customHeight="1"/>
    <row r="709" s="97" customFormat="1" customHeight="1"/>
    <row r="710" s="97" customFormat="1" ht="20.25" customHeight="1"/>
    <row r="711" s="97" customFormat="1" ht="20.25" customHeight="1"/>
    <row r="712" s="97" customFormat="1" ht="20.25" customHeight="1"/>
    <row r="713" s="97" customFormat="1" ht="20.25" customHeight="1"/>
    <row r="714" s="97" customFormat="1" ht="20.25" customHeight="1"/>
    <row r="715" s="97" customFormat="1" ht="20.25" customHeight="1"/>
    <row r="716" s="97" customFormat="1" ht="20.25" customHeight="1"/>
    <row r="717" s="97" customFormat="1" ht="20.25" customHeight="1"/>
    <row r="718" s="97" customFormat="1" ht="20.25" customHeight="1"/>
    <row r="719" s="97" customFormat="1" ht="20.25" customHeight="1"/>
    <row r="720" s="97" customFormat="1" ht="20.25" customHeight="1"/>
    <row r="721" s="97" customFormat="1" ht="20.25" customHeight="1"/>
    <row r="722" s="97" customFormat="1" ht="20.25" customHeight="1"/>
    <row r="723" s="97" customFormat="1" ht="20.25" customHeight="1"/>
    <row r="724" s="97" customFormat="1" ht="20.25" customHeight="1"/>
    <row r="725" s="97" customFormat="1" ht="20.25" customHeight="1"/>
    <row r="726" s="97" customFormat="1" ht="20.25" customHeight="1"/>
    <row r="727" s="97" customFormat="1" ht="20.25" customHeight="1"/>
    <row r="728" s="97" customFormat="1" ht="20.25" customHeight="1"/>
    <row r="729" s="97" customFormat="1" ht="20.25" customHeight="1"/>
    <row r="730" s="97" customFormat="1" ht="20.25" customHeight="1"/>
    <row r="731" s="97" customFormat="1" ht="20.25" customHeight="1"/>
    <row r="732" s="97" customFormat="1" ht="20.25" customHeight="1"/>
    <row r="733" s="97" customFormat="1" ht="20.25" customHeight="1"/>
    <row r="734" s="97" customFormat="1" ht="20.25" customHeight="1"/>
    <row r="735" s="97" customFormat="1" ht="20.25" customHeight="1"/>
    <row r="736" s="97" customFormat="1" ht="20.25" customHeight="1"/>
    <row r="737" s="97" customFormat="1" ht="20.25" customHeight="1"/>
    <row r="738" s="97" customFormat="1" ht="20.25" customHeight="1"/>
    <row r="739" s="97" customFormat="1" ht="20.25" customHeight="1"/>
    <row r="740" s="97" customFormat="1" ht="20.25" customHeight="1"/>
    <row r="741" s="97" customFormat="1" ht="20.25" customHeight="1"/>
    <row r="742" s="97" customFormat="1" ht="20.25" customHeight="1"/>
    <row r="743" s="97" customFormat="1" ht="20.25" customHeight="1"/>
    <row r="744" s="97" customFormat="1" customHeight="1"/>
    <row r="745" s="97" customFormat="1" customHeight="1"/>
    <row r="746" s="97" customFormat="1" ht="20.25" customHeight="1"/>
    <row r="747" s="97" customFormat="1" ht="20.25" customHeight="1"/>
    <row r="748" s="97" customFormat="1" ht="20.25" customHeight="1"/>
    <row r="749" s="97" customFormat="1" ht="20.25" customHeight="1"/>
    <row r="750" s="97" customFormat="1" ht="20.25" customHeight="1"/>
    <row r="751" s="97" customFormat="1" ht="20.25" customHeight="1"/>
    <row r="752" s="97" customFormat="1" ht="20.25" customHeight="1"/>
    <row r="753" s="97" customFormat="1" ht="20.25" customHeight="1"/>
    <row r="754" s="97" customFormat="1" ht="20.25" customHeight="1"/>
    <row r="755" s="97" customFormat="1" ht="20.25" customHeight="1"/>
    <row r="756" s="97" customFormat="1" ht="20.25" customHeight="1"/>
    <row r="757" s="97" customFormat="1" customHeight="1"/>
    <row r="758" s="97" customFormat="1" ht="20.25" customHeight="1"/>
    <row r="759" s="97" customFormat="1" ht="20.25" customHeight="1"/>
    <row r="760" s="97" customFormat="1" customHeight="1"/>
    <row r="761" s="97" customFormat="1" ht="20.25" customHeight="1"/>
    <row r="762" s="97" customFormat="1" ht="20.25" customHeight="1"/>
    <row r="763" s="97" customFormat="1" ht="20.25" customHeight="1"/>
    <row r="764" s="97" customFormat="1" ht="20.25" customHeight="1"/>
    <row r="765" s="97" customFormat="1" ht="20.25" customHeight="1"/>
    <row r="766" s="97" customFormat="1" ht="20.25" customHeight="1"/>
    <row r="767" s="97" customFormat="1" ht="20.25" customHeight="1"/>
    <row r="768" s="97" customFormat="1" ht="20.25" customHeight="1"/>
    <row r="769" s="97" customFormat="1" ht="20.25" customHeight="1"/>
    <row r="770" s="97" customFormat="1" ht="20.25" customHeight="1"/>
    <row r="771" s="97" customFormat="1" ht="20.25" customHeight="1"/>
    <row r="772" s="97" customFormat="1" ht="20.25" customHeight="1"/>
    <row r="773" s="97" customFormat="1" customHeight="1"/>
    <row r="774" s="97" customFormat="1" ht="20.25" customHeight="1"/>
    <row r="775" s="97" customFormat="1" ht="20.25" customHeight="1"/>
    <row r="776" s="97" customFormat="1" ht="20.25" customHeight="1"/>
    <row r="777" s="97" customFormat="1" ht="20.25" customHeight="1"/>
    <row r="778" s="97" customFormat="1" ht="20.25" customHeight="1"/>
    <row r="779" s="97" customFormat="1" ht="20.25" customHeight="1"/>
    <row r="780" s="97" customFormat="1" ht="20.25" customHeight="1"/>
    <row r="781" s="97" customFormat="1" ht="20.25" customHeight="1"/>
    <row r="782" s="97" customFormat="1" ht="20.25" customHeight="1"/>
    <row r="783" s="97" customFormat="1" ht="20.25" customHeight="1"/>
    <row r="784" s="97" customFormat="1" ht="20.25" customHeight="1"/>
    <row r="785" s="97" customFormat="1" ht="20.25" customHeight="1"/>
    <row r="786" s="97" customFormat="1" ht="20.25" customHeight="1"/>
    <row r="787" s="97" customFormat="1" customHeight="1"/>
    <row r="788" s="97" customFormat="1" customHeight="1"/>
    <row r="789" s="97" customFormat="1" ht="20.25" customHeight="1"/>
    <row r="790" s="97" customFormat="1" ht="20.25" customHeight="1"/>
    <row r="791" s="97" customFormat="1" ht="20.25" customHeight="1"/>
    <row r="792" s="97" customFormat="1" ht="20.25" customHeight="1"/>
    <row r="793" s="97" customFormat="1" ht="20.25" customHeight="1"/>
    <row r="794" s="97" customFormat="1" ht="20.25" customHeight="1"/>
    <row r="795" s="97" customFormat="1" ht="20.25" customHeight="1"/>
    <row r="796" s="97" customFormat="1" customHeight="1"/>
    <row r="797" s="97" customFormat="1" ht="20.25" customHeight="1"/>
    <row r="798" s="97" customFormat="1" customHeight="1"/>
    <row r="799" s="97" customFormat="1" ht="20.25" customHeight="1"/>
    <row r="800" s="97" customFormat="1" ht="20.25" customHeight="1"/>
    <row r="801" s="97" customFormat="1" ht="20.25" customHeight="1"/>
    <row r="802" s="97" customFormat="1" ht="20.25" customHeight="1"/>
    <row r="803" s="97" customFormat="1" ht="20.25" customHeight="1"/>
    <row r="804" s="97" customFormat="1" ht="20.25" customHeight="1"/>
    <row r="805" s="97" customFormat="1" ht="20.25" customHeight="1"/>
    <row r="806" s="97" customFormat="1" ht="20.25" customHeight="1"/>
    <row r="807" s="97" customFormat="1" ht="20.25" customHeight="1"/>
    <row r="808" s="97" customFormat="1" ht="20.25" customHeight="1"/>
    <row r="809" s="97" customFormat="1" ht="20.25" customHeight="1"/>
    <row r="810" s="97" customFormat="1" ht="20.25" customHeight="1"/>
    <row r="811" s="97" customFormat="1" ht="20.25" customHeight="1"/>
    <row r="812" s="97" customFormat="1" ht="20.25" customHeight="1"/>
    <row r="813" s="97" customFormat="1" ht="20.25" customHeight="1"/>
    <row r="814" s="97" customFormat="1" ht="20.25" customHeight="1"/>
    <row r="815" s="97" customFormat="1" ht="20.25" customHeight="1"/>
    <row r="816" s="97" customFormat="1" ht="20.25" customHeight="1"/>
    <row r="817" s="97" customFormat="1" ht="20.25" customHeight="1"/>
    <row r="818" s="97" customFormat="1" ht="20.25" customHeight="1"/>
    <row r="819" s="97" customFormat="1" ht="20.25" customHeight="1"/>
    <row r="820" s="97" customFormat="1" ht="20.25" customHeight="1"/>
    <row r="821" s="97" customFormat="1" ht="20.25" customHeight="1"/>
    <row r="822" s="97" customFormat="1" ht="20.25" customHeight="1"/>
    <row r="823" s="97" customFormat="1" ht="20.25" customHeight="1"/>
    <row r="824" s="97" customFormat="1" customHeight="1"/>
    <row r="825" s="97" customFormat="1" ht="20.25" customHeight="1"/>
    <row r="826" s="97" customFormat="1" ht="20.25" customHeight="1"/>
    <row r="827" s="97" customFormat="1" ht="20.25" customHeight="1"/>
    <row r="828" s="97" customFormat="1" ht="20.25" customHeight="1"/>
    <row r="829" s="97" customFormat="1" customHeight="1"/>
    <row r="830" s="97" customFormat="1" ht="20.25" customHeight="1"/>
    <row r="831" s="97" customFormat="1" ht="20.25" customHeight="1"/>
    <row r="832" s="97" customFormat="1" ht="20.25" customHeight="1"/>
    <row r="833" s="97" customFormat="1" ht="20.25" customHeight="1"/>
    <row r="834" s="97" customFormat="1" ht="20.25" customHeight="1"/>
    <row r="835" s="97" customFormat="1" ht="20.25" customHeight="1"/>
    <row r="836" s="97" customFormat="1" ht="20.25" customHeight="1"/>
    <row r="837" s="97" customFormat="1" ht="20.25" customHeight="1"/>
    <row r="838" s="97" customFormat="1" ht="20.25" customHeight="1"/>
    <row r="839" s="97" customFormat="1" ht="20.25" customHeight="1"/>
    <row r="840" s="97" customFormat="1" ht="20.25" customHeight="1"/>
    <row r="841" s="97" customFormat="1" ht="20.25" customHeight="1"/>
    <row r="842" s="97" customFormat="1" ht="20.25" customHeight="1"/>
    <row r="843" s="97" customFormat="1" ht="20.25" customHeight="1"/>
    <row r="844" s="97" customFormat="1" ht="20.25" customHeight="1"/>
    <row r="845" s="97" customFormat="1" ht="20.25" customHeight="1"/>
    <row r="846" s="97" customFormat="1" ht="20.25" customHeight="1"/>
    <row r="847" s="97" customFormat="1" ht="20.25" customHeight="1"/>
    <row r="848" s="97" customFormat="1" ht="20.25" customHeight="1"/>
    <row r="849" s="97" customFormat="1" ht="20.25" customHeight="1"/>
    <row r="850" s="97" customFormat="1" ht="20.25" customHeight="1"/>
    <row r="851" s="97" customFormat="1" ht="20.25" customHeight="1"/>
    <row r="852" s="97" customFormat="1" ht="20.25" customHeight="1"/>
    <row r="853" s="97" customFormat="1" ht="20.25" customHeight="1"/>
    <row r="854" s="97" customFormat="1" ht="20.25" customHeight="1"/>
    <row r="855" s="97" customFormat="1" ht="20.25" customHeight="1"/>
    <row r="856" s="97" customFormat="1" ht="20.25" customHeight="1"/>
    <row r="857" s="97" customFormat="1" ht="20.25" customHeight="1"/>
    <row r="858" s="97" customFormat="1" ht="20.25" customHeight="1"/>
    <row r="859" s="97" customFormat="1" ht="20.25" customHeight="1"/>
    <row r="860" s="97" customFormat="1" ht="20.25" customHeight="1"/>
    <row r="861" s="97" customFormat="1" ht="20.25" customHeight="1"/>
    <row r="862" s="97" customFormat="1" ht="20.25" customHeight="1"/>
    <row r="863" s="97" customFormat="1" ht="20.25" customHeight="1"/>
    <row r="864" s="97" customFormat="1" ht="20.25" customHeight="1"/>
    <row r="865" s="97" customFormat="1" ht="20.25" customHeight="1"/>
    <row r="866" s="97" customFormat="1" ht="20.25" customHeight="1"/>
    <row r="867" s="97" customFormat="1" ht="20.25" customHeight="1"/>
    <row r="868" s="97" customFormat="1" ht="20.25" customHeight="1"/>
    <row r="869" s="97" customFormat="1" ht="20.25" customHeight="1"/>
    <row r="870" s="97" customFormat="1" ht="20.25" customHeight="1"/>
    <row r="871" s="97" customFormat="1" ht="20.25" customHeight="1"/>
    <row r="872" s="97" customFormat="1" ht="20.25" customHeight="1"/>
    <row r="873" s="97" customFormat="1" ht="20.25" customHeight="1"/>
    <row r="874" s="97" customFormat="1" ht="20.25" customHeight="1"/>
    <row r="875" s="97" customFormat="1" customHeight="1"/>
    <row r="876" s="97" customFormat="1" customHeight="1"/>
    <row r="877" s="97" customFormat="1" ht="20.25" customHeight="1"/>
    <row r="878" s="97" customFormat="1" ht="20.25" customHeight="1"/>
    <row r="879" s="97" customFormat="1" ht="20.25" customHeight="1"/>
    <row r="880" s="97" customFormat="1" customHeight="1"/>
    <row r="881" s="97" customFormat="1" customHeight="1"/>
    <row r="882" s="97" customFormat="1" customHeight="1"/>
    <row r="883" s="97" customFormat="1" customHeight="1"/>
    <row r="884" s="97" customFormat="1" customHeight="1"/>
    <row r="885" s="97" customFormat="1" customHeight="1"/>
    <row r="886" s="97" customFormat="1" customHeight="1"/>
    <row r="887" s="97" customFormat="1" customHeight="1"/>
    <row r="888" s="97" customFormat="1" customHeight="1"/>
    <row r="889" s="97" customFormat="1" customHeight="1"/>
    <row r="890" s="97" customFormat="1" customHeight="1"/>
    <row r="891" s="97" customFormat="1" customHeight="1"/>
    <row r="892" s="97" customFormat="1" customHeight="1"/>
    <row r="893" s="97" customFormat="1" customHeight="1"/>
    <row r="894" s="97" customFormat="1" customHeight="1"/>
    <row r="895" s="97" customFormat="1" customHeight="1"/>
    <row r="896" s="97" customFormat="1" customHeight="1"/>
    <row r="897" s="97" customFormat="1" customHeight="1"/>
    <row r="898" s="97" customFormat="1" customHeight="1"/>
    <row r="899" s="97" customFormat="1" customHeight="1"/>
    <row r="900" s="97" customFormat="1" customHeight="1"/>
    <row r="901" s="97" customFormat="1" ht="20.25" customHeight="1"/>
    <row r="902" s="97" customFormat="1" ht="20.25" customHeight="1"/>
    <row r="903" s="97" customFormat="1" ht="20.25" customHeight="1"/>
    <row r="904" s="97" customFormat="1" ht="20.25" customHeight="1"/>
    <row r="905" s="97" customFormat="1" ht="20.25" customHeight="1"/>
    <row r="906" s="97" customFormat="1" ht="20.25" customHeight="1"/>
    <row r="907" s="97" customFormat="1" ht="20.25" customHeight="1"/>
    <row r="908" s="97" customFormat="1" ht="20.25" customHeight="1"/>
    <row r="909" s="97" customFormat="1" ht="20.25" customHeight="1"/>
    <row r="910" s="97" customFormat="1" ht="20.25" customHeight="1"/>
    <row r="911" s="97" customFormat="1" ht="20.25" customHeight="1"/>
    <row r="912" s="97" customFormat="1" ht="20.25" customHeight="1"/>
    <row r="913" s="97" customFormat="1" ht="20.25" customHeight="1"/>
    <row r="914" s="97" customFormat="1" ht="20.25" customHeight="1"/>
    <row r="915" s="97" customFormat="1" ht="20.25" customHeight="1"/>
    <row r="916" s="97" customFormat="1" ht="20.25" customHeight="1"/>
    <row r="917" s="97" customFormat="1" ht="20.25" customHeight="1"/>
    <row r="918" s="97" customFormat="1" ht="20.25" customHeight="1"/>
    <row r="919" s="97" customFormat="1" ht="20.25" customHeight="1"/>
    <row r="920" s="97" customFormat="1" ht="20.25" customHeight="1"/>
    <row r="921" s="97" customFormat="1" ht="20.25" customHeight="1"/>
    <row r="922" s="97" customFormat="1" ht="20.25" customHeight="1"/>
    <row r="923" s="97" customFormat="1" ht="20.25" customHeight="1"/>
    <row r="924" s="97" customFormat="1" ht="20.25" customHeight="1"/>
    <row r="925" s="97" customFormat="1" ht="20.25" customHeight="1"/>
    <row r="926" s="97" customFormat="1" ht="20.25" customHeight="1"/>
    <row r="927" s="97" customFormat="1" ht="20.25" customHeight="1"/>
    <row r="928" s="97" customFormat="1" ht="20.25" customHeight="1"/>
    <row r="929" s="97" customFormat="1" ht="20.25" customHeight="1"/>
    <row r="930" s="97" customFormat="1" customHeight="1"/>
    <row r="931" s="97" customFormat="1" ht="20.25" customHeight="1"/>
    <row r="932" s="97" customFormat="1" ht="20.25" customHeight="1"/>
    <row r="933" s="97" customFormat="1" ht="20.25" customHeight="1"/>
    <row r="934" s="97" customFormat="1" ht="20.25" customHeight="1"/>
    <row r="935" s="97" customFormat="1" ht="20.25" customHeight="1"/>
    <row r="936" s="97" customFormat="1" customHeight="1"/>
    <row r="937" s="97" customFormat="1" ht="20.25" customHeight="1"/>
    <row r="938" s="97" customFormat="1" ht="20.25" customHeight="1"/>
    <row r="939" s="97" customFormat="1" ht="20.25" customHeight="1"/>
    <row r="940" s="97" customFormat="1" ht="20.25" customHeight="1"/>
    <row r="941" s="97" customFormat="1" ht="20.25" customHeight="1"/>
    <row r="942" s="97" customFormat="1" ht="20.25" customHeight="1"/>
    <row r="943" s="97" customFormat="1" ht="20.25" customHeight="1"/>
    <row r="944" s="97" customFormat="1" customHeight="1"/>
    <row r="945" s="97" customFormat="1" ht="20.25" customHeight="1"/>
    <row r="946" s="97" customFormat="1" ht="20.25" customHeight="1"/>
    <row r="947" s="97" customFormat="1" ht="20.25" customHeight="1"/>
    <row r="948" s="97" customFormat="1" ht="20.25" customHeight="1"/>
    <row r="949" s="97" customFormat="1" ht="20.25" customHeight="1"/>
    <row r="950" s="97" customFormat="1" ht="20.25" customHeight="1"/>
    <row r="951" s="97" customFormat="1" ht="20.25" customHeight="1"/>
    <row r="952" s="97" customFormat="1" ht="20.25" customHeight="1"/>
    <row r="953" s="97" customFormat="1" ht="20.25" customHeight="1"/>
    <row r="954" s="97" customFormat="1" ht="20.25" customHeight="1"/>
    <row r="955" s="97" customFormat="1" ht="20.25" customHeight="1"/>
    <row r="956" s="97" customFormat="1" ht="20.25" customHeight="1"/>
    <row r="957" s="97" customFormat="1" customHeight="1"/>
    <row r="958" s="97" customFormat="1" ht="20.25" customHeight="1"/>
    <row r="959" s="97" customFormat="1" ht="20.25" customHeight="1"/>
    <row r="960" s="97" customFormat="1" ht="20.25" customHeight="1"/>
    <row r="961" s="97" customFormat="1" ht="20.25" customHeight="1"/>
    <row r="962" s="97" customFormat="1" ht="20.25" customHeight="1"/>
    <row r="963" s="97" customFormat="1" ht="20.25" customHeight="1"/>
    <row r="964" s="97" customFormat="1" ht="20.25" customHeight="1"/>
    <row r="965" s="97" customFormat="1" ht="20.25" customHeight="1"/>
    <row r="966" s="97" customFormat="1" ht="20.25" customHeight="1"/>
    <row r="967" s="97" customFormat="1" ht="20.25" customHeight="1"/>
    <row r="968" s="97" customFormat="1" ht="20.25" customHeight="1"/>
    <row r="969" s="97" customFormat="1" ht="20.25" customHeight="1"/>
    <row r="970" s="97" customFormat="1" ht="20.25" customHeight="1"/>
    <row r="971" s="97" customFormat="1" ht="20.25" customHeight="1"/>
    <row r="972" s="97" customFormat="1" ht="20.25" customHeight="1"/>
    <row r="973" s="97" customFormat="1" ht="20.25" customHeight="1"/>
    <row r="974" s="97" customFormat="1" ht="20.25" customHeight="1"/>
    <row r="975" s="97" customFormat="1" ht="20.25" customHeight="1"/>
    <row r="976" s="97" customFormat="1" ht="20.25" customHeight="1"/>
    <row r="977" s="97" customFormat="1" ht="20.25" customHeight="1"/>
    <row r="978" s="97" customFormat="1" ht="20.25" customHeight="1"/>
    <row r="979" s="97" customFormat="1" ht="20.25" customHeight="1"/>
    <row r="980" s="97" customFormat="1" ht="20.25" customHeight="1"/>
    <row r="981" s="97" customFormat="1" ht="20.25" customHeight="1"/>
    <row r="982" s="97" customFormat="1" ht="20.25" customHeight="1"/>
    <row r="983" s="97" customFormat="1" ht="20.25" customHeight="1"/>
    <row r="984" s="97" customFormat="1" ht="20.25" customHeight="1"/>
    <row r="985" s="97" customFormat="1" ht="20.25" customHeight="1"/>
    <row r="986" s="97" customFormat="1" customHeight="1"/>
    <row r="987" s="97" customFormat="1" customHeight="1"/>
    <row r="988" s="97" customFormat="1" ht="20.25" customHeight="1"/>
    <row r="989" s="97" customFormat="1" customHeight="1"/>
    <row r="990" s="97" customFormat="1" ht="20.25" customHeight="1"/>
    <row r="991" s="97" customFormat="1" ht="20.25" customHeight="1"/>
    <row r="992" s="97" customFormat="1" customHeight="1"/>
    <row r="993" s="97" customFormat="1" ht="20.25" customHeight="1"/>
    <row r="994" s="97" customFormat="1" ht="20.25" customHeight="1"/>
    <row r="995" s="97" customFormat="1" ht="20.25" customHeight="1"/>
    <row r="996" s="97" customFormat="1" ht="20.25" customHeight="1"/>
    <row r="997" s="97" customFormat="1" ht="20.25" customHeight="1"/>
    <row r="998" s="97" customFormat="1" ht="20.25" customHeight="1"/>
    <row r="999" s="97" customFormat="1" ht="20.25" customHeight="1"/>
    <row r="1000" s="97" customFormat="1" ht="20.25" customHeight="1"/>
    <row r="1001" s="97" customFormat="1" ht="20.25" customHeight="1"/>
    <row r="1002" s="97" customFormat="1" ht="20.25" customHeight="1"/>
    <row r="1003" s="97" customFormat="1" ht="20.25" customHeight="1"/>
    <row r="1004" s="97" customFormat="1" ht="20.25" customHeight="1"/>
    <row r="1005" s="97" customFormat="1" ht="20.25" customHeight="1"/>
    <row r="1006" s="97" customFormat="1" ht="20.25" customHeight="1"/>
    <row r="1007" s="97" customFormat="1" customHeight="1"/>
    <row r="1008" s="97" customFormat="1" ht="20.25" customHeight="1"/>
    <row r="1009" s="97" customFormat="1" ht="20.25" customHeight="1"/>
    <row r="1010" s="97" customFormat="1" ht="20.25" customHeight="1"/>
    <row r="1011" s="97" customFormat="1" ht="20.25" customHeight="1"/>
    <row r="1012" s="97" customFormat="1" ht="20.25" customHeight="1"/>
    <row r="1013" s="97" customFormat="1" ht="20.25" customHeight="1"/>
    <row r="1014" s="97" customFormat="1" ht="20.25" customHeight="1"/>
    <row r="1015" s="97" customFormat="1" ht="20.25" customHeight="1"/>
    <row r="1016" s="97" customFormat="1" ht="20.25" customHeight="1"/>
    <row r="1017" s="97" customFormat="1" ht="20.25" customHeight="1"/>
    <row r="1018" s="97" customFormat="1" ht="20.25" customHeight="1"/>
    <row r="1019" s="97" customFormat="1" ht="20.25" customHeight="1"/>
    <row r="1020" s="97" customFormat="1" ht="20.25" customHeight="1"/>
    <row r="1021" s="97" customFormat="1" ht="20.25" customHeight="1"/>
    <row r="1022" s="97" customFormat="1" ht="20.25" customHeight="1"/>
    <row r="1023" s="97" customFormat="1" ht="20.25" customHeight="1"/>
    <row r="1024" s="97" customFormat="1" ht="20.25" customHeight="1"/>
    <row r="1025" s="97" customFormat="1" ht="20.25" customHeight="1"/>
    <row r="1026" s="97" customFormat="1" ht="20.25" customHeight="1"/>
    <row r="1027" s="97" customFormat="1" ht="20.25" customHeight="1"/>
    <row r="1028" s="97" customFormat="1" ht="20.25" customHeight="1"/>
    <row r="1029" s="97" customFormat="1" ht="20.25" customHeight="1"/>
    <row r="1030" s="97" customFormat="1" ht="20.25" customHeight="1"/>
    <row r="1031" s="97" customFormat="1" ht="20.25" customHeight="1"/>
    <row r="1032" s="97" customFormat="1" ht="20.25" customHeight="1"/>
    <row r="1033" s="97" customFormat="1" ht="20.25" customHeight="1"/>
    <row r="1034" s="97" customFormat="1" ht="20.25" customHeight="1"/>
    <row r="1035" s="97" customFormat="1" ht="20.25" customHeight="1"/>
    <row r="1036" s="97" customFormat="1" ht="20.25" customHeight="1"/>
    <row r="1037" s="97" customFormat="1" ht="20.25" customHeight="1"/>
    <row r="1038" s="97" customFormat="1" customHeight="1"/>
    <row r="1039" s="97" customFormat="1" ht="20.25" customHeight="1"/>
    <row r="1040" s="97" customFormat="1" ht="20.25" customHeight="1"/>
    <row r="1041" s="97" customFormat="1" ht="20.25" customHeight="1"/>
    <row r="1042" s="97" customFormat="1" ht="20.25" customHeight="1"/>
    <row r="1043" s="97" customFormat="1" ht="20.25" customHeight="1"/>
    <row r="1044" s="97" customFormat="1" ht="20.25" customHeight="1"/>
    <row r="1045" s="97" customFormat="1" ht="20.25" customHeight="1"/>
    <row r="1046" s="97" customFormat="1" ht="20.25" customHeight="1"/>
    <row r="1047" s="97" customFormat="1" customHeight="1"/>
    <row r="1048" s="97" customFormat="1" ht="20.25" customHeight="1"/>
    <row r="1049" s="97" customFormat="1" ht="20.25" customHeight="1"/>
    <row r="1050" s="97" customFormat="1" ht="20.25" customHeight="1"/>
    <row r="1051" s="97" customFormat="1" ht="20.25" customHeight="1"/>
    <row r="1052" s="97" customFormat="1" ht="20.25" customHeight="1"/>
    <row r="1053" s="97" customFormat="1" ht="20.25" customHeight="1"/>
    <row r="1054" s="97" customFormat="1" ht="20.25" customHeight="1"/>
    <row r="1055" s="97" customFormat="1" ht="20.25" customHeight="1"/>
    <row r="1056" s="97" customFormat="1" ht="20.25" customHeight="1"/>
    <row r="1057" s="97" customFormat="1" ht="20.25" customHeight="1"/>
    <row r="1058" s="97" customFormat="1" ht="20.25" customHeight="1"/>
    <row r="1059" s="97" customFormat="1" ht="20.25" customHeight="1"/>
    <row r="1060" s="97" customFormat="1" ht="20.25" customHeight="1"/>
    <row r="1061" s="97" customFormat="1" ht="20.25" customHeight="1"/>
    <row r="1062" s="97" customFormat="1" ht="20.25" customHeight="1"/>
    <row r="1063" s="97" customFormat="1" ht="20.25" customHeight="1"/>
    <row r="1064" s="97" customFormat="1" ht="20.25" customHeight="1"/>
    <row r="1065" s="97" customFormat="1" ht="20.25" customHeight="1"/>
    <row r="1066" s="97" customFormat="1" ht="20.25" customHeight="1"/>
    <row r="1067" s="97" customFormat="1" ht="20.25" customHeight="1"/>
    <row r="1068" s="97" customFormat="1" ht="20.25" customHeight="1"/>
    <row r="1069" s="97" customFormat="1" ht="20.25" customHeight="1"/>
    <row r="1070" s="97" customFormat="1" ht="20.25" customHeight="1"/>
    <row r="1071" s="97" customFormat="1" ht="20.25" customHeight="1"/>
    <row r="1072" s="97" customFormat="1" ht="20.25" customHeight="1"/>
    <row r="1073" s="97" customFormat="1" ht="20.25" customHeight="1"/>
    <row r="1074" s="97" customFormat="1" ht="20.25" customHeight="1"/>
    <row r="1075" s="97" customFormat="1" ht="20.25" customHeight="1"/>
    <row r="1076" s="97" customFormat="1" ht="20.25" customHeight="1"/>
    <row r="1077" s="97" customFormat="1" ht="20.25" customHeight="1"/>
    <row r="1078" s="97" customFormat="1" customHeight="1"/>
    <row r="1079" s="97" customFormat="1" ht="20.25" customHeight="1"/>
    <row r="1080" s="97" customFormat="1" ht="20.25" customHeight="1"/>
    <row r="1081" s="97" customFormat="1" ht="20.25" customHeight="1"/>
    <row r="1082" s="97" customFormat="1" ht="20.25" customHeight="1"/>
    <row r="1083" s="97" customFormat="1" ht="20.25" customHeight="1"/>
    <row r="1084" s="97" customFormat="1" ht="20.25" customHeight="1"/>
    <row r="1085" s="97" customFormat="1" ht="20.25" customHeight="1"/>
    <row r="1086" s="97" customFormat="1" ht="20.25" customHeight="1"/>
    <row r="1087" s="97" customFormat="1" ht="20.25" customHeight="1"/>
    <row r="1088" s="97" customFormat="1" ht="20.25" customHeight="1"/>
    <row r="1089" s="97" customFormat="1" ht="20.25" customHeight="1"/>
    <row r="1090" s="97" customFormat="1" ht="20.25" customHeight="1"/>
    <row r="1091" s="97" customFormat="1" ht="20.25" customHeight="1"/>
    <row r="1092" s="97" customFormat="1" ht="20.25" customHeight="1"/>
    <row r="1093" s="97" customFormat="1" ht="20.25" customHeight="1"/>
    <row r="1094" s="97" customFormat="1" ht="20.25" customHeight="1"/>
    <row r="1095" s="97" customFormat="1" ht="20.25" customHeight="1"/>
    <row r="1096" s="97" customFormat="1" ht="20.25" customHeight="1"/>
    <row r="1097" s="97" customFormat="1" ht="20.25" customHeight="1"/>
    <row r="1098" s="97" customFormat="1" ht="20.25" customHeight="1"/>
    <row r="1099" s="97" customFormat="1" ht="20.25" customHeight="1"/>
    <row r="1100" s="97" customFormat="1" ht="20.25" customHeight="1"/>
    <row r="1101" s="97" customFormat="1" ht="20.25" customHeight="1"/>
    <row r="1102" s="97" customFormat="1" ht="20.25" customHeight="1"/>
    <row r="1103" s="97" customFormat="1" ht="20.25" customHeight="1"/>
    <row r="1104" s="97" customFormat="1" ht="20.25" customHeight="1"/>
    <row r="1105" s="97" customFormat="1" ht="20.25" customHeight="1"/>
    <row r="1106" s="97" customFormat="1" ht="20.25" customHeight="1"/>
    <row r="1107" s="97" customFormat="1" ht="20.25" customHeight="1"/>
    <row r="1108" s="97" customFormat="1" ht="20.25" customHeight="1"/>
    <row r="1109" s="97" customFormat="1" ht="20.25" customHeight="1"/>
    <row r="1110" s="97" customFormat="1" ht="20.25" customHeight="1"/>
    <row r="1111" s="97" customFormat="1" ht="20.25" customHeight="1"/>
    <row r="1112" s="97" customFormat="1" ht="20.25" customHeight="1"/>
    <row r="1113" s="97" customFormat="1" ht="20.25" customHeight="1"/>
    <row r="1114" s="97" customFormat="1" ht="20.25" customHeight="1"/>
    <row r="1115" s="97" customFormat="1" ht="20.25" customHeight="1"/>
    <row r="1116" s="97" customFormat="1" ht="20.25" customHeight="1"/>
    <row r="1117" s="97" customFormat="1" ht="20.25" customHeight="1"/>
    <row r="1118" s="97" customFormat="1" ht="20.25" customHeight="1"/>
    <row r="1119" s="97" customFormat="1" ht="20.25" customHeight="1"/>
    <row r="1120" s="97" customFormat="1" ht="20.25" customHeight="1"/>
    <row r="1121" s="97" customFormat="1" ht="20.25" customHeight="1"/>
    <row r="1122" s="97" customFormat="1" ht="20.25" customHeight="1"/>
    <row r="1123" s="97" customFormat="1" ht="20.25" customHeight="1"/>
    <row r="1124" s="97" customFormat="1" customHeight="1"/>
    <row r="1125" s="97" customFormat="1" ht="20.25" customHeight="1"/>
    <row r="1126" s="97" customFormat="1" ht="20.25" customHeight="1"/>
    <row r="1127" s="97" customFormat="1" ht="20.25" customHeight="1"/>
    <row r="1128" s="97" customFormat="1" ht="20.25" customHeight="1"/>
    <row r="1129" s="97" customFormat="1" customHeight="1"/>
    <row r="1130" s="97" customFormat="1" ht="20.25" customHeight="1"/>
    <row r="1131" s="97" customFormat="1" ht="20.25" customHeight="1"/>
    <row r="1132" s="97" customFormat="1" ht="20.25" customHeight="1"/>
    <row r="1133" s="97" customFormat="1" ht="20.25" customHeight="1"/>
    <row r="1134" s="97" customFormat="1" ht="20.25" customHeight="1"/>
    <row r="1135" s="97" customFormat="1" ht="20.25" customHeight="1"/>
    <row r="1136" s="97" customFormat="1" ht="20.25" customHeight="1"/>
    <row r="1137" s="97" customFormat="1" ht="20.25" customHeight="1"/>
    <row r="1138" s="97" customFormat="1" ht="20.25" customHeight="1"/>
    <row r="1139" s="97" customFormat="1" ht="20.25" customHeight="1"/>
    <row r="1140" s="97" customFormat="1" ht="20.25" customHeight="1"/>
    <row r="1141" s="97" customFormat="1" ht="20.25" customHeight="1"/>
    <row r="1142" s="97" customFormat="1" ht="20.25" customHeight="1"/>
    <row r="1143" s="97" customFormat="1" ht="20.25" customHeight="1"/>
    <row r="1144" s="97" customFormat="1" ht="20.25" customHeight="1"/>
    <row r="1145" s="97" customFormat="1" ht="20.25" customHeight="1"/>
    <row r="1146" s="97" customFormat="1" ht="20.25" customHeight="1"/>
    <row r="1147" s="97" customFormat="1" ht="20.25" customHeight="1"/>
    <row r="1148" s="97" customFormat="1" ht="20.25" customHeight="1"/>
    <row r="1149" s="97" customFormat="1" ht="20.25" customHeight="1"/>
    <row r="1150" s="97" customFormat="1" ht="20.25" customHeight="1"/>
    <row r="1151" s="97" customFormat="1" ht="20.25" customHeight="1"/>
    <row r="1152" s="97" customFormat="1" ht="20.25" customHeight="1"/>
    <row r="1153" s="97" customFormat="1" ht="20.25" customHeight="1"/>
    <row r="1154" s="97" customFormat="1" ht="20.25" customHeight="1"/>
    <row r="1155" s="97" customFormat="1" ht="20.25" customHeight="1"/>
    <row r="1156" s="97" customFormat="1" ht="20.25" customHeight="1"/>
    <row r="1157" s="97" customFormat="1" ht="20.25" customHeight="1"/>
    <row r="1158" s="97" customFormat="1" ht="20.25" customHeight="1"/>
    <row r="1159" s="97" customFormat="1" ht="20.25" customHeight="1"/>
    <row r="1160" s="97" customFormat="1" ht="20.25" customHeight="1"/>
    <row r="1161" s="97" customFormat="1" ht="20.25" customHeight="1"/>
    <row r="1162" s="97" customFormat="1" ht="20.25" customHeight="1"/>
    <row r="1163" s="97" customFormat="1" ht="20.25" customHeight="1"/>
    <row r="1164" s="97" customFormat="1" ht="20.25" customHeight="1"/>
    <row r="1165" s="97" customFormat="1" ht="20.25" customHeight="1"/>
    <row r="1166" s="97" customFormat="1" ht="20.25" customHeight="1"/>
    <row r="1167" s="97" customFormat="1" ht="20.25" customHeight="1"/>
    <row r="1168" s="97" customFormat="1" ht="20.25" customHeight="1"/>
    <row r="1169" s="97" customFormat="1" ht="20.25" customHeight="1"/>
    <row r="1170" s="97" customFormat="1" ht="20.25" customHeight="1"/>
    <row r="1171" s="97" customFormat="1" ht="20.25" customHeight="1"/>
    <row r="1172" s="97" customFormat="1" ht="20.25" customHeight="1"/>
    <row r="1173" s="97" customFormat="1" ht="20.25" customHeight="1"/>
    <row r="1174" s="97" customFormat="1" ht="20.25" customHeight="1"/>
    <row r="1175" s="97" customFormat="1" ht="20.25" customHeight="1"/>
    <row r="1176" s="97" customFormat="1" ht="20.25" customHeight="1"/>
    <row r="1177" s="97" customFormat="1" ht="20.25" customHeight="1"/>
    <row r="1178" s="97" customFormat="1" ht="20.25" customHeight="1"/>
    <row r="1179" s="97" customFormat="1" ht="20.25" customHeight="1"/>
    <row r="1180" s="97" customFormat="1" ht="20.25" customHeight="1"/>
    <row r="1181" s="97" customFormat="1" ht="20.25" customHeight="1"/>
    <row r="1182" s="97" customFormat="1" ht="20.25" customHeight="1"/>
    <row r="1183" s="97" customFormat="1" ht="20.25" customHeight="1"/>
    <row r="1184" s="97" customFormat="1" ht="20.25" customHeight="1"/>
    <row r="1185" s="97" customFormat="1" ht="20.25" customHeight="1"/>
    <row r="1186" s="97" customFormat="1" ht="20.25" customHeight="1"/>
    <row r="1187" s="97" customFormat="1" ht="20.25" customHeight="1"/>
    <row r="1188" s="97" customFormat="1" ht="20.25" customHeight="1"/>
    <row r="1189" s="97" customFormat="1" ht="20.25" customHeight="1"/>
    <row r="1190" s="97" customFormat="1" ht="20.25" customHeight="1"/>
    <row r="1191" s="97" customFormat="1" ht="20.25" customHeight="1"/>
    <row r="1192" s="97" customFormat="1" ht="20.25" customHeight="1"/>
    <row r="1193" s="97" customFormat="1" ht="20.25" customHeight="1"/>
    <row r="1194" s="97" customFormat="1" ht="20.25" customHeight="1"/>
    <row r="1195" s="97" customFormat="1" ht="20.25" customHeight="1"/>
    <row r="1196" s="97" customFormat="1" ht="20.25" customHeight="1"/>
    <row r="1197" s="97" customFormat="1" ht="20.25" customHeight="1"/>
    <row r="1198" s="97" customFormat="1" ht="20.25" customHeight="1"/>
    <row r="1199" s="97" customFormat="1" ht="20.25" customHeight="1"/>
    <row r="1200" s="97" customFormat="1" ht="20.25" customHeight="1"/>
    <row r="1201" s="97" customFormat="1" ht="20.25" customHeight="1"/>
    <row r="1202" s="97" customFormat="1" ht="20.25" customHeight="1"/>
    <row r="1203" s="97" customFormat="1" ht="20.25" customHeight="1"/>
    <row r="1204" s="97" customFormat="1" ht="20.25" customHeight="1"/>
    <row r="1205" s="97" customFormat="1" ht="20.25" customHeight="1"/>
    <row r="1206" s="97" customFormat="1" ht="20.25" customHeight="1"/>
    <row r="1207" s="97" customFormat="1" ht="20.25" customHeight="1"/>
    <row r="1208" s="97" customFormat="1" ht="20.25" customHeight="1"/>
    <row r="1209" s="97" customFormat="1" ht="20.25" customHeight="1"/>
    <row r="1210" s="97" customFormat="1" ht="20.25" customHeight="1"/>
    <row r="1211" s="97" customFormat="1" ht="20.25" customHeight="1"/>
    <row r="1212" s="97" customFormat="1" ht="20.25" customHeight="1"/>
    <row r="1213" s="97" customFormat="1" ht="20.25" customHeight="1"/>
    <row r="1214" s="97" customFormat="1" ht="20.25" customHeight="1"/>
    <row r="1215" s="97" customFormat="1" ht="20.25" customHeight="1"/>
    <row r="1216" s="97" customFormat="1" ht="20.25" customHeight="1"/>
    <row r="1217" s="97" customFormat="1" ht="20.25" customHeight="1"/>
    <row r="1218" s="97" customFormat="1" ht="20.25" customHeight="1"/>
    <row r="1219" s="97" customFormat="1" ht="20.25" customHeight="1"/>
    <row r="1220" s="97" customFormat="1" customHeight="1"/>
    <row r="1221" s="97" customFormat="1" customHeight="1"/>
    <row r="1222" s="97" customFormat="1" ht="20.25" customHeight="1"/>
    <row r="1223" s="97" customFormat="1" ht="20.25" customHeight="1"/>
    <row r="1224" s="97" customFormat="1" ht="20.25" customHeight="1"/>
    <row r="1225" s="97" customFormat="1" ht="20.25" customHeight="1"/>
    <row r="1226" s="97" customFormat="1" ht="20.25" customHeight="1"/>
    <row r="1227" s="97" customFormat="1" ht="20.25" customHeight="1"/>
    <row r="1228" s="97" customFormat="1" ht="20.25" customHeight="1"/>
    <row r="1229" s="97" customFormat="1" ht="20.25" customHeight="1"/>
    <row r="1230" s="97" customFormat="1" ht="20.25" customHeight="1"/>
    <row r="1231" s="97" customFormat="1" ht="20.25" customHeight="1"/>
    <row r="1232" s="97" customFormat="1" ht="20.25" customHeight="1"/>
    <row r="1233" s="97" customFormat="1" ht="20.25" customHeight="1"/>
    <row r="1234" s="97" customFormat="1" ht="20.25" customHeight="1"/>
    <row r="1235" s="97" customFormat="1" ht="20.25" customHeight="1"/>
    <row r="1236" s="97" customFormat="1" ht="20.25" customHeight="1"/>
    <row r="1237" s="97" customFormat="1" ht="20.25" customHeight="1"/>
    <row r="1238" s="97" customFormat="1" ht="20.25" customHeight="1"/>
    <row r="1239" s="97" customFormat="1" ht="20.25" customHeight="1"/>
    <row r="1240" s="97" customFormat="1" customHeight="1"/>
    <row r="1241" s="97" customFormat="1" ht="20.25" customHeight="1"/>
    <row r="1242" s="97" customFormat="1" ht="20.25" customHeight="1"/>
    <row r="1243" s="97" customFormat="1" ht="20.25" customHeight="1"/>
    <row r="1244" s="97" customFormat="1" ht="20.25" customHeight="1"/>
    <row r="1245" s="97" customFormat="1" ht="20.25" customHeight="1"/>
    <row r="1246" s="97" customFormat="1" ht="20.25" customHeight="1"/>
    <row r="1247" s="97" customFormat="1" ht="20.25" customHeight="1"/>
    <row r="1248" s="97" customFormat="1" ht="20.25" customHeight="1"/>
    <row r="1249" s="97" customFormat="1" ht="20.25" customHeight="1"/>
    <row r="1250" s="97" customFormat="1" ht="20.25" customHeight="1"/>
    <row r="1251" s="97" customFormat="1" ht="20.25" customHeight="1"/>
    <row r="1252" s="97" customFormat="1" ht="20.25" customHeight="1"/>
    <row r="1253" s="97" customFormat="1" ht="20.25" customHeight="1"/>
    <row r="1254" s="97" customFormat="1" ht="20.25" customHeight="1"/>
    <row r="1255" s="97" customFormat="1" ht="20.25" customHeight="1"/>
    <row r="1256" s="97" customFormat="1" ht="20.25" customHeight="1"/>
    <row r="1257" s="97" customFormat="1" ht="20.25" customHeight="1"/>
    <row r="1258" s="97" customFormat="1" ht="20.25" customHeight="1"/>
    <row r="1259" s="97" customFormat="1" ht="20.25" customHeight="1"/>
    <row r="1260" s="97" customFormat="1" ht="20.25" customHeight="1"/>
    <row r="1261" s="97" customFormat="1" ht="20.25" customHeight="1"/>
    <row r="1262" s="97" customFormat="1" ht="20.25" customHeight="1"/>
    <row r="1263" s="97" customFormat="1" ht="20.25" customHeight="1"/>
    <row r="1264" s="97" customFormat="1" ht="20.25" customHeight="1"/>
    <row r="1265" s="97" customFormat="1" ht="20.25" customHeight="1"/>
    <row r="1266" s="97" customFormat="1" ht="20.25" customHeight="1"/>
    <row r="1267" s="97" customFormat="1" ht="20.25" customHeight="1"/>
    <row r="1268" s="97" customFormat="1" ht="20.25" customHeight="1"/>
    <row r="1269" s="97" customFormat="1" ht="20.25" customHeight="1"/>
    <row r="1270" s="97" customFormat="1" ht="20.25" customHeight="1"/>
    <row r="1271" s="97" customFormat="1" ht="20.25" customHeight="1"/>
    <row r="1272" s="97" customFormat="1" ht="20.25" customHeight="1"/>
    <row r="1273" s="97" customFormat="1" ht="20.25" customHeight="1"/>
    <row r="1274" s="97" customFormat="1" ht="20.25" customHeight="1"/>
    <row r="1275" s="97" customFormat="1" ht="20.25" customHeight="1"/>
    <row r="1276" s="97" customFormat="1" ht="20.25" customHeight="1"/>
    <row r="1277" s="97" customFormat="1" ht="20.25" customHeight="1"/>
    <row r="1278" s="97" customFormat="1" ht="20.25" customHeight="1"/>
    <row r="1279" s="97" customFormat="1" ht="20.25" customHeight="1"/>
    <row r="1280" s="97" customFormat="1" ht="20.25" customHeight="1"/>
    <row r="1281" s="97" customFormat="1" ht="20.25" customHeight="1"/>
    <row r="1282" s="97" customFormat="1" ht="20.25" customHeight="1"/>
    <row r="1283" s="97" customFormat="1" ht="20.25" customHeight="1"/>
    <row r="1284" s="97" customFormat="1" ht="20.25" customHeight="1"/>
    <row r="1285" s="97" customFormat="1" ht="20.25" customHeight="1"/>
    <row r="1286" s="97" customFormat="1" ht="20.25" customHeight="1"/>
    <row r="1287" s="97" customFormat="1" ht="20.25" customHeight="1"/>
    <row r="1288" s="97" customFormat="1" ht="20.25" customHeight="1"/>
    <row r="1289" s="97" customFormat="1" ht="20.25" customHeight="1"/>
    <row r="1290" s="97" customFormat="1" ht="20.25" customHeight="1"/>
    <row r="1291" s="97" customFormat="1" ht="20.25" customHeight="1"/>
    <row r="1292" s="97" customFormat="1" ht="20.25" customHeight="1"/>
    <row r="1293" s="97" customFormat="1" ht="20.25" customHeight="1"/>
    <row r="1294" s="97" customFormat="1" ht="20.25" customHeight="1"/>
    <row r="1295" s="97" customFormat="1" ht="20.25" customHeight="1"/>
    <row r="1296" s="97" customFormat="1" ht="20.25" customHeight="1"/>
    <row r="1297" s="97" customFormat="1" ht="20.25" customHeight="1"/>
    <row r="1298" s="97" customFormat="1" ht="20.25" customHeight="1"/>
    <row r="1299" s="97" customFormat="1" ht="20.25" customHeight="1"/>
    <row r="1300" s="97" customFormat="1" customHeight="1"/>
    <row r="1301" s="97" customFormat="1" ht="20.25" customHeight="1"/>
    <row r="1302" s="97" customFormat="1" ht="20.25" customHeight="1"/>
    <row r="1303" s="97" customFormat="1" ht="20.25" customHeight="1"/>
    <row r="1304" s="97" customFormat="1" ht="20.25" customHeight="1"/>
    <row r="1305" s="97" customFormat="1" ht="20.25" customHeight="1"/>
    <row r="1306" s="97" customFormat="1" ht="20.25" customHeight="1"/>
    <row r="1307" s="97" customFormat="1" ht="20.25" customHeight="1"/>
    <row r="1308" s="97" customFormat="1" ht="20.25" customHeight="1"/>
    <row r="1309" s="97" customFormat="1" ht="20.25" customHeight="1"/>
    <row r="1310" s="97" customFormat="1" customHeight="1"/>
    <row r="1311" s="97" customFormat="1" customHeight="1"/>
    <row r="1312" s="97" customFormat="1" ht="20.25" customHeight="1"/>
    <row r="1313" s="97" customFormat="1" ht="20.25" customHeight="1"/>
    <row r="1314" s="97" customFormat="1" ht="20.25" customHeight="1"/>
    <row r="1315" s="97" customFormat="1" ht="20.25" customHeight="1"/>
    <row r="1316" s="97" customFormat="1" ht="20.25" customHeight="1"/>
    <row r="1317" s="97" customFormat="1" ht="20.25" customHeight="1"/>
    <row r="1318" s="97" customFormat="1" ht="20.25" customHeight="1"/>
    <row r="1319" s="97" customFormat="1" ht="20.25" customHeight="1"/>
    <row r="1320" s="97" customFormat="1" ht="20.25" customHeight="1"/>
    <row r="1321" s="97" customFormat="1" ht="20.25" customHeight="1"/>
    <row r="1322" s="97" customFormat="1" ht="20.25" customHeight="1"/>
    <row r="1323" s="97" customFormat="1" ht="20.25" customHeight="1"/>
    <row r="1324" s="97" customFormat="1" ht="20.25" customHeight="1"/>
    <row r="1325" s="97" customFormat="1" ht="20.25" customHeight="1"/>
    <row r="1326" s="97" customFormat="1" ht="20.25" customHeight="1"/>
    <row r="1327" s="97" customFormat="1" ht="20.25" customHeight="1"/>
    <row r="1328" s="97" customFormat="1" ht="20.25" customHeight="1"/>
    <row r="1329" s="97" customFormat="1" ht="20.25" customHeight="1"/>
    <row r="1330" s="97" customFormat="1" ht="20.25" customHeight="1"/>
    <row r="1331" s="97" customFormat="1" ht="20.25" customHeight="1"/>
    <row r="1332" s="97" customFormat="1" ht="20.25" customHeight="1"/>
    <row r="1333" s="97" customFormat="1" ht="20.25" customHeight="1"/>
    <row r="1334" s="97" customFormat="1" ht="20.25" customHeight="1"/>
    <row r="1335" s="97" customFormat="1" ht="20.25" customHeight="1"/>
    <row r="1336" s="97" customFormat="1" ht="20.25" customHeight="1"/>
    <row r="1337" s="97" customFormat="1" ht="20.25" customHeight="1"/>
    <row r="1338" s="97" customFormat="1" ht="20.25" customHeight="1"/>
    <row r="1339" s="97" customFormat="1" ht="20.25" customHeight="1"/>
    <row r="1340" s="97" customFormat="1" ht="20.25" customHeight="1"/>
    <row r="1341" s="97" customFormat="1" ht="20.25" customHeight="1"/>
    <row r="1342" s="97" customFormat="1" ht="20.25" customHeight="1"/>
    <row r="1343" s="97" customFormat="1" ht="20.25" customHeight="1"/>
    <row r="1344" s="97" customFormat="1" ht="20.25" customHeight="1"/>
    <row r="1345" s="97" customFormat="1" ht="20.25" customHeight="1"/>
    <row r="1346" s="97" customFormat="1" ht="20.25" customHeight="1"/>
    <row r="1347" s="97" customFormat="1" ht="20.25" customHeight="1"/>
    <row r="1348" s="97" customFormat="1" ht="20.25" customHeight="1"/>
    <row r="1349" s="97" customFormat="1" ht="20.25" customHeight="1"/>
    <row r="1350" s="97" customFormat="1" ht="20.25" customHeight="1"/>
    <row r="1351" s="97" customFormat="1" ht="20.25" customHeight="1"/>
    <row r="1352" s="97" customFormat="1" ht="20.25" customHeight="1"/>
    <row r="1353" s="97" customFormat="1" ht="20.25" customHeight="1"/>
    <row r="1354" s="97" customFormat="1" ht="20.25" customHeight="1"/>
    <row r="1355" s="97" customFormat="1" ht="20.25" customHeight="1"/>
    <row r="1356" s="97" customFormat="1" ht="20.25" customHeight="1"/>
    <row r="1357" s="97" customFormat="1" ht="20.25" customHeight="1"/>
    <row r="1358" s="97" customFormat="1" ht="20.25" customHeight="1"/>
    <row r="1359" s="97" customFormat="1" ht="20.25" customHeight="1"/>
    <row r="1360" s="97" customFormat="1" ht="20.25" customHeight="1"/>
    <row r="1361" s="97" customFormat="1" ht="20.25" customHeight="1"/>
    <row r="1362" s="97" customFormat="1" ht="20.25" customHeight="1"/>
    <row r="1363" s="97" customFormat="1" ht="20.25" customHeight="1"/>
    <row r="1364" s="97" customFormat="1" ht="20.25" customHeight="1"/>
    <row r="1365" s="97" customFormat="1" ht="20.25" customHeight="1"/>
    <row r="1366" s="97" customFormat="1" ht="20.25" customHeight="1"/>
    <row r="1367" s="97" customFormat="1" ht="20.25" customHeight="1"/>
    <row r="1368" s="97" customFormat="1" ht="20.25" customHeight="1"/>
    <row r="1369" s="97" customFormat="1" ht="20.25" customHeight="1"/>
    <row r="1370" s="97" customFormat="1" ht="20.25" customHeight="1"/>
    <row r="1371" s="97" customFormat="1" ht="20.25" customHeight="1"/>
    <row r="1372" s="97" customFormat="1" ht="20.25" customHeight="1"/>
    <row r="1373" s="97" customFormat="1" ht="20.25" customHeight="1"/>
    <row r="1374" s="97" customFormat="1" ht="20.25" customHeight="1"/>
    <row r="1375" s="97" customFormat="1" ht="20.25" customHeight="1"/>
    <row r="1376" s="97" customFormat="1" ht="20.25" customHeight="1"/>
    <row r="1377" s="97" customFormat="1" ht="20.25" customHeight="1"/>
    <row r="1378" s="97" customFormat="1" ht="20.25" customHeight="1"/>
    <row r="1379" s="97" customFormat="1" ht="20.25" customHeight="1"/>
    <row r="1380" s="97" customFormat="1" ht="20.25" customHeight="1"/>
    <row r="1381" s="97" customFormat="1" ht="20.25" customHeight="1"/>
    <row r="1382" s="97" customFormat="1" ht="20.25" customHeight="1"/>
    <row r="1383" s="97" customFormat="1" ht="20.25" customHeight="1"/>
    <row r="1384" s="97" customFormat="1" ht="20.25" customHeight="1"/>
    <row r="1385" s="97" customFormat="1" customHeight="1"/>
  </sheetData>
  <mergeCells count="2">
    <mergeCell ref="A1:B1"/>
    <mergeCell ref="A2:B2"/>
  </mergeCells>
  <printOptions horizontalCentered="1"/>
  <pageMargins left="0.748031496062992" right="0.748031496062992" top="0.984251968503937" bottom="0.984251968503937" header="0.511811023622047" footer="0.511811023622047"/>
  <pageSetup paperSize="9" scale="95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8"/>
  <sheetViews>
    <sheetView view="pageBreakPreview" zoomScaleNormal="70" topLeftCell="A83" workbookViewId="0">
      <selection activeCell="F93" sqref="F93"/>
    </sheetView>
  </sheetViews>
  <sheetFormatPr defaultColWidth="9" defaultRowHeight="15.6"/>
  <cols>
    <col min="1" max="1" width="10.1111111111111" style="41" customWidth="1"/>
    <col min="2" max="2" width="38.6296296296296" style="41" customWidth="1"/>
    <col min="3" max="3" width="26.1296296296296" style="41" customWidth="1"/>
    <col min="4" max="4" width="13.75" style="41" customWidth="1"/>
    <col min="5" max="5" width="11.5" style="41" customWidth="1"/>
    <col min="6" max="6" width="9.5" style="41"/>
    <col min="7" max="16384" width="9" style="41"/>
  </cols>
  <sheetData>
    <row r="1" ht="21" customHeight="1" spans="1:1">
      <c r="A1" s="39" t="s">
        <v>107</v>
      </c>
    </row>
    <row r="2" ht="24.75" customHeight="1" spans="1:3">
      <c r="A2" s="43" t="s">
        <v>108</v>
      </c>
      <c r="B2" s="43"/>
      <c r="C2" s="43"/>
    </row>
    <row r="3" s="39" customFormat="1" ht="24" customHeight="1" spans="3:3">
      <c r="C3" s="45" t="s">
        <v>32</v>
      </c>
    </row>
    <row r="4" s="40" customFormat="1" ht="36" customHeight="1" spans="1:3">
      <c r="A4" s="140" t="s">
        <v>109</v>
      </c>
      <c r="B4" s="140" t="s">
        <v>110</v>
      </c>
      <c r="C4" s="140" t="s">
        <v>4</v>
      </c>
    </row>
    <row r="5" s="114" customFormat="1" ht="18.75" customHeight="1" spans="1:3">
      <c r="A5" s="141" t="s">
        <v>111</v>
      </c>
      <c r="B5" s="141" t="s">
        <v>112</v>
      </c>
      <c r="C5" s="142">
        <f>SUM(C6:C16)</f>
        <v>1190.887832</v>
      </c>
    </row>
    <row r="6" s="39" customFormat="1" ht="18.75" customHeight="1" spans="1:9">
      <c r="A6" s="143" t="s">
        <v>113</v>
      </c>
      <c r="B6" s="143" t="s">
        <v>114</v>
      </c>
      <c r="C6" s="144">
        <v>370.5199</v>
      </c>
      <c r="G6" s="145"/>
      <c r="I6" s="145"/>
    </row>
    <row r="7" s="40" customFormat="1" ht="18.75" customHeight="1" spans="1:3">
      <c r="A7" s="143" t="s">
        <v>115</v>
      </c>
      <c r="B7" s="143" t="s">
        <v>116</v>
      </c>
      <c r="C7" s="144">
        <v>208.487187</v>
      </c>
    </row>
    <row r="8" s="39" customFormat="1" ht="18.75" customHeight="1" spans="1:3">
      <c r="A8" s="143" t="s">
        <v>117</v>
      </c>
      <c r="B8" s="143" t="s">
        <v>118</v>
      </c>
      <c r="C8" s="144">
        <v>10.0518</v>
      </c>
    </row>
    <row r="9" s="39" customFormat="1" ht="18.75" customHeight="1" spans="1:3">
      <c r="A9" s="143" t="s">
        <v>119</v>
      </c>
      <c r="B9" s="143" t="s">
        <v>120</v>
      </c>
      <c r="C9" s="146">
        <v>6.457487</v>
      </c>
    </row>
    <row r="10" s="40" customFormat="1" ht="18.75" customHeight="1" spans="1:3">
      <c r="A10" s="143" t="s">
        <v>121</v>
      </c>
      <c r="B10" s="143" t="s">
        <v>122</v>
      </c>
      <c r="C10" s="144"/>
    </row>
    <row r="11" ht="18.75" customHeight="1" spans="1:3">
      <c r="A11" s="143" t="s">
        <v>123</v>
      </c>
      <c r="B11" s="143" t="s">
        <v>124</v>
      </c>
      <c r="C11" s="144">
        <v>235.432804</v>
      </c>
    </row>
    <row r="12" spans="1:3">
      <c r="A12" s="147">
        <v>30108</v>
      </c>
      <c r="B12" s="143" t="s">
        <v>125</v>
      </c>
      <c r="C12" s="144">
        <v>107.063344</v>
      </c>
    </row>
    <row r="13" spans="1:3">
      <c r="A13" s="147">
        <v>30109</v>
      </c>
      <c r="B13" s="143" t="s">
        <v>126</v>
      </c>
      <c r="C13" s="144">
        <v>38.26704</v>
      </c>
    </row>
    <row r="14" spans="1:3">
      <c r="A14" s="147">
        <v>30110</v>
      </c>
      <c r="B14" s="143" t="s">
        <v>127</v>
      </c>
      <c r="C14" s="144">
        <v>40.90287</v>
      </c>
    </row>
    <row r="15" ht="18.75" customHeight="1" spans="1:3">
      <c r="A15" s="147">
        <v>30113</v>
      </c>
      <c r="B15" s="143" t="s">
        <v>128</v>
      </c>
      <c r="C15" s="144">
        <v>83.4555</v>
      </c>
    </row>
    <row r="16" ht="18.75" customHeight="1" spans="1:3">
      <c r="A16" s="147">
        <v>30199</v>
      </c>
      <c r="B16" s="143" t="s">
        <v>129</v>
      </c>
      <c r="C16" s="144">
        <v>90.2499</v>
      </c>
    </row>
    <row r="17" ht="18.75" customHeight="1" spans="1:3">
      <c r="A17" s="141" t="s">
        <v>130</v>
      </c>
      <c r="B17" s="141" t="s">
        <v>131</v>
      </c>
      <c r="C17" s="142">
        <f>SUM(C18:C44)</f>
        <v>130.883513</v>
      </c>
    </row>
    <row r="18" ht="18.75" customHeight="1" spans="1:3">
      <c r="A18" s="143" t="s">
        <v>132</v>
      </c>
      <c r="B18" s="143" t="s">
        <v>133</v>
      </c>
      <c r="C18" s="144">
        <v>35.309905</v>
      </c>
    </row>
    <row r="19" ht="18.75" customHeight="1" spans="1:3">
      <c r="A19" s="143" t="s">
        <v>134</v>
      </c>
      <c r="B19" s="143" t="s">
        <v>135</v>
      </c>
      <c r="C19" s="144"/>
    </row>
    <row r="20" ht="14.4" spans="1:3">
      <c r="A20" s="143" t="s">
        <v>136</v>
      </c>
      <c r="B20" s="143" t="s">
        <v>137</v>
      </c>
      <c r="C20" s="144"/>
    </row>
    <row r="21" ht="18.75" customHeight="1" spans="1:3">
      <c r="A21" s="143" t="s">
        <v>138</v>
      </c>
      <c r="B21" s="143" t="s">
        <v>139</v>
      </c>
      <c r="C21" s="144"/>
    </row>
    <row r="22" ht="14.4" spans="1:3">
      <c r="A22" s="143" t="s">
        <v>140</v>
      </c>
      <c r="B22" s="143" t="s">
        <v>141</v>
      </c>
      <c r="C22" s="144"/>
    </row>
    <row r="23" ht="18.75" customHeight="1" spans="1:3">
      <c r="A23" s="143" t="s">
        <v>142</v>
      </c>
      <c r="B23" s="143" t="s">
        <v>143</v>
      </c>
      <c r="C23" s="144">
        <v>14.288401</v>
      </c>
    </row>
    <row r="24" ht="18.75" customHeight="1" spans="1:3">
      <c r="A24" s="143" t="s">
        <v>144</v>
      </c>
      <c r="B24" s="143" t="s">
        <v>145</v>
      </c>
      <c r="C24" s="144">
        <v>15.8</v>
      </c>
    </row>
    <row r="25" ht="18.75" customHeight="1" spans="1:3">
      <c r="A25" s="143" t="s">
        <v>146</v>
      </c>
      <c r="B25" s="143" t="s">
        <v>147</v>
      </c>
      <c r="C25" s="144">
        <v>12.168</v>
      </c>
    </row>
    <row r="26" ht="14.4" spans="1:3">
      <c r="A26" s="143" t="s">
        <v>148</v>
      </c>
      <c r="B26" s="143" t="s">
        <v>149</v>
      </c>
      <c r="C26" s="144"/>
    </row>
    <row r="27" ht="18.75" customHeight="1" spans="1:3">
      <c r="A27" s="143" t="s">
        <v>150</v>
      </c>
      <c r="B27" s="143" t="s">
        <v>151</v>
      </c>
      <c r="C27" s="144">
        <v>0.016</v>
      </c>
    </row>
    <row r="28" ht="14.4" spans="1:3">
      <c r="A28" s="143" t="s">
        <v>152</v>
      </c>
      <c r="B28" s="143" t="s">
        <v>153</v>
      </c>
      <c r="C28" s="144"/>
    </row>
    <row r="29" ht="18.75" customHeight="1" spans="1:3">
      <c r="A29" s="143" t="s">
        <v>154</v>
      </c>
      <c r="B29" s="143" t="s">
        <v>155</v>
      </c>
      <c r="C29" s="144">
        <v>2.6537</v>
      </c>
    </row>
    <row r="30" ht="14.4" spans="1:3">
      <c r="A30" s="143" t="s">
        <v>156</v>
      </c>
      <c r="B30" s="143" t="s">
        <v>157</v>
      </c>
      <c r="C30" s="144"/>
    </row>
    <row r="31" ht="14.4" spans="1:3">
      <c r="A31" s="143" t="s">
        <v>158</v>
      </c>
      <c r="B31" s="143" t="s">
        <v>159</v>
      </c>
      <c r="C31" s="144"/>
    </row>
    <row r="32" ht="18.75" customHeight="1" spans="1:3">
      <c r="A32" s="143" t="s">
        <v>160</v>
      </c>
      <c r="B32" s="143" t="s">
        <v>161</v>
      </c>
      <c r="C32" s="144"/>
    </row>
    <row r="33" ht="18.75" customHeight="1" spans="1:3">
      <c r="A33" s="143" t="s">
        <v>162</v>
      </c>
      <c r="B33" s="143" t="s">
        <v>163</v>
      </c>
      <c r="C33" s="144">
        <v>1.23</v>
      </c>
    </row>
    <row r="34" ht="14.4" spans="1:3">
      <c r="A34" s="143" t="s">
        <v>164</v>
      </c>
      <c r="B34" s="143" t="s">
        <v>165</v>
      </c>
      <c r="C34" s="144"/>
    </row>
    <row r="35" ht="14.4" spans="1:3">
      <c r="A35" s="143" t="s">
        <v>166</v>
      </c>
      <c r="B35" s="143" t="s">
        <v>167</v>
      </c>
      <c r="C35" s="144"/>
    </row>
    <row r="36" ht="14.4" spans="1:3">
      <c r="A36" s="143" t="s">
        <v>168</v>
      </c>
      <c r="B36" s="143" t="s">
        <v>169</v>
      </c>
      <c r="C36" s="144"/>
    </row>
    <row r="37" ht="18.75" customHeight="1" spans="1:3">
      <c r="A37" s="143" t="s">
        <v>170</v>
      </c>
      <c r="B37" s="143" t="s">
        <v>171</v>
      </c>
      <c r="C37" s="144">
        <v>0.485</v>
      </c>
    </row>
    <row r="38" spans="1:3">
      <c r="A38" s="143" t="s">
        <v>172</v>
      </c>
      <c r="B38" s="143" t="s">
        <v>173</v>
      </c>
      <c r="C38" s="144"/>
    </row>
    <row r="39" spans="1:3">
      <c r="A39" s="143" t="s">
        <v>174</v>
      </c>
      <c r="B39" s="143" t="s">
        <v>175</v>
      </c>
      <c r="C39" s="144">
        <v>13.85015</v>
      </c>
    </row>
    <row r="40" ht="18.75" customHeight="1" spans="1:8">
      <c r="A40" s="143" t="s">
        <v>176</v>
      </c>
      <c r="B40" s="143" t="s">
        <v>177</v>
      </c>
      <c r="C40" s="144">
        <v>9.8126</v>
      </c>
      <c r="G40" s="148"/>
      <c r="H40" s="148"/>
    </row>
    <row r="41" ht="18.75" customHeight="1" spans="1:3">
      <c r="A41" s="143" t="s">
        <v>178</v>
      </c>
      <c r="B41" s="143" t="s">
        <v>179</v>
      </c>
      <c r="C41" s="144">
        <v>7.127557</v>
      </c>
    </row>
    <row r="42" ht="18.75" customHeight="1" spans="1:3">
      <c r="A42" s="143" t="s">
        <v>180</v>
      </c>
      <c r="B42" s="143" t="s">
        <v>181</v>
      </c>
      <c r="C42" s="144">
        <v>16.915</v>
      </c>
    </row>
    <row r="43" ht="18.75" customHeight="1" spans="1:3">
      <c r="A43" s="143" t="s">
        <v>182</v>
      </c>
      <c r="B43" s="143" t="s">
        <v>183</v>
      </c>
      <c r="C43" s="144"/>
    </row>
    <row r="44" ht="18.75" customHeight="1" spans="1:3">
      <c r="A44" s="143" t="s">
        <v>184</v>
      </c>
      <c r="B44" s="143" t="s">
        <v>185</v>
      </c>
      <c r="C44" s="144">
        <v>1.2272</v>
      </c>
    </row>
    <row r="45" ht="18.75" customHeight="1" spans="1:3">
      <c r="A45" s="141" t="s">
        <v>186</v>
      </c>
      <c r="B45" s="141" t="s">
        <v>187</v>
      </c>
      <c r="C45" s="142">
        <f>SUM(C46:C62)</f>
        <v>54.6723</v>
      </c>
    </row>
    <row r="46" ht="14.4" spans="1:3">
      <c r="A46" s="143" t="s">
        <v>188</v>
      </c>
      <c r="B46" s="143" t="s">
        <v>189</v>
      </c>
      <c r="C46" s="144"/>
    </row>
    <row r="47" ht="18.75" customHeight="1" spans="1:3">
      <c r="A47" s="143" t="s">
        <v>190</v>
      </c>
      <c r="B47" s="143" t="s">
        <v>191</v>
      </c>
      <c r="C47" s="144">
        <v>46.8533</v>
      </c>
    </row>
    <row r="48" ht="14.4" spans="1:3">
      <c r="A48" s="143" t="s">
        <v>192</v>
      </c>
      <c r="B48" s="143" t="s">
        <v>193</v>
      </c>
      <c r="C48" s="144"/>
    </row>
    <row r="49" ht="18.75" customHeight="1" spans="1:3">
      <c r="A49" s="143" t="s">
        <v>194</v>
      </c>
      <c r="B49" s="143" t="s">
        <v>195</v>
      </c>
      <c r="C49" s="144"/>
    </row>
    <row r="50" ht="18.75" customHeight="1" spans="1:3">
      <c r="A50" s="143" t="s">
        <v>196</v>
      </c>
      <c r="B50" s="143" t="s">
        <v>197</v>
      </c>
      <c r="C50" s="144">
        <v>7.26</v>
      </c>
    </row>
    <row r="51" ht="18.75" customHeight="1" spans="1:3">
      <c r="A51" s="143" t="s">
        <v>198</v>
      </c>
      <c r="B51" s="143" t="s">
        <v>199</v>
      </c>
      <c r="C51" s="144"/>
    </row>
    <row r="52" ht="18.75" customHeight="1" spans="1:3">
      <c r="A52" s="143" t="s">
        <v>200</v>
      </c>
      <c r="B52" s="143" t="s">
        <v>201</v>
      </c>
      <c r="C52" s="144"/>
    </row>
    <row r="53" ht="14.4" spans="1:3">
      <c r="A53" s="143" t="s">
        <v>202</v>
      </c>
      <c r="B53" s="143" t="s">
        <v>203</v>
      </c>
      <c r="C53" s="144"/>
    </row>
    <row r="54" ht="18.75" customHeight="1" spans="1:3">
      <c r="A54" s="143" t="s">
        <v>204</v>
      </c>
      <c r="B54" s="143" t="s">
        <v>205</v>
      </c>
      <c r="C54" s="144">
        <v>0.559</v>
      </c>
    </row>
    <row r="55" ht="14.4" spans="1:3">
      <c r="A55" s="143" t="s">
        <v>206</v>
      </c>
      <c r="B55" s="143" t="s">
        <v>207</v>
      </c>
      <c r="C55" s="144"/>
    </row>
    <row r="56" ht="18.75" customHeight="1" spans="1:3">
      <c r="A56" s="143" t="s">
        <v>208</v>
      </c>
      <c r="B56" s="143" t="s">
        <v>128</v>
      </c>
      <c r="C56" s="144"/>
    </row>
    <row r="57" ht="14.4" spans="1:3">
      <c r="A57" s="143" t="s">
        <v>209</v>
      </c>
      <c r="B57" s="143" t="s">
        <v>210</v>
      </c>
      <c r="C57" s="144"/>
    </row>
    <row r="58" ht="14.4" spans="1:3">
      <c r="A58" s="143" t="s">
        <v>211</v>
      </c>
      <c r="B58" s="143" t="s">
        <v>212</v>
      </c>
      <c r="C58" s="144"/>
    </row>
    <row r="59" ht="18.75" customHeight="1" spans="1:3">
      <c r="A59" s="147">
        <v>30314</v>
      </c>
      <c r="B59" s="143" t="s">
        <v>213</v>
      </c>
      <c r="C59" s="144"/>
    </row>
    <row r="60" ht="18.75" customHeight="1" spans="1:5">
      <c r="A60" s="147">
        <v>30315</v>
      </c>
      <c r="B60" s="143" t="s">
        <v>214</v>
      </c>
      <c r="C60" s="144"/>
      <c r="E60" s="41" t="s">
        <v>215</v>
      </c>
    </row>
    <row r="61" ht="18.75" customHeight="1" spans="1:3">
      <c r="A61" s="147">
        <v>30310</v>
      </c>
      <c r="B61" s="143" t="s">
        <v>216</v>
      </c>
      <c r="C61" s="144"/>
    </row>
    <row r="62" spans="1:3">
      <c r="A62" s="143" t="s">
        <v>217</v>
      </c>
      <c r="B62" s="143" t="s">
        <v>218</v>
      </c>
      <c r="C62" s="144"/>
    </row>
    <row r="63" ht="14.4" spans="1:3">
      <c r="A63" s="141" t="s">
        <v>219</v>
      </c>
      <c r="B63" s="141" t="s">
        <v>220</v>
      </c>
      <c r="C63" s="144"/>
    </row>
    <row r="64" ht="14.4" spans="1:3">
      <c r="A64" s="143" t="s">
        <v>221</v>
      </c>
      <c r="B64" s="143" t="s">
        <v>222</v>
      </c>
      <c r="C64" s="144"/>
    </row>
    <row r="65" ht="14.4" spans="1:3">
      <c r="A65" s="143" t="s">
        <v>223</v>
      </c>
      <c r="B65" s="143" t="s">
        <v>224</v>
      </c>
      <c r="C65" s="144"/>
    </row>
    <row r="66" ht="14.4" spans="1:3">
      <c r="A66" s="143" t="s">
        <v>225</v>
      </c>
      <c r="B66" s="143" t="s">
        <v>226</v>
      </c>
      <c r="C66" s="144"/>
    </row>
    <row r="67" ht="14.4" spans="1:3">
      <c r="A67" s="143" t="s">
        <v>227</v>
      </c>
      <c r="B67" s="143" t="s">
        <v>228</v>
      </c>
      <c r="C67" s="144"/>
    </row>
    <row r="68" ht="14.4" spans="1:3">
      <c r="A68" s="141" t="s">
        <v>229</v>
      </c>
      <c r="B68" s="141" t="s">
        <v>230</v>
      </c>
      <c r="C68" s="144"/>
    </row>
    <row r="69" ht="14.4" spans="1:3">
      <c r="A69" s="143" t="s">
        <v>231</v>
      </c>
      <c r="B69" s="143" t="s">
        <v>232</v>
      </c>
      <c r="C69" s="144"/>
    </row>
    <row r="70" ht="14.4" spans="1:3">
      <c r="A70" s="143" t="s">
        <v>233</v>
      </c>
      <c r="B70" s="143" t="s">
        <v>234</v>
      </c>
      <c r="C70" s="144"/>
    </row>
    <row r="71" ht="14.4" spans="1:3">
      <c r="A71" s="141" t="s">
        <v>235</v>
      </c>
      <c r="B71" s="141" t="s">
        <v>236</v>
      </c>
      <c r="C71" s="144"/>
    </row>
    <row r="72" ht="14.4" spans="1:3">
      <c r="A72" s="143" t="s">
        <v>237</v>
      </c>
      <c r="B72" s="143" t="s">
        <v>238</v>
      </c>
      <c r="C72" s="144"/>
    </row>
    <row r="73" ht="14.4" spans="1:3">
      <c r="A73" s="143" t="s">
        <v>239</v>
      </c>
      <c r="B73" s="143" t="s">
        <v>240</v>
      </c>
      <c r="C73" s="144"/>
    </row>
    <row r="74" ht="14.4" spans="1:3">
      <c r="A74" s="141" t="s">
        <v>241</v>
      </c>
      <c r="B74" s="141" t="s">
        <v>242</v>
      </c>
      <c r="C74" s="144"/>
    </row>
    <row r="75" ht="14.4" spans="1:3">
      <c r="A75" s="143" t="s">
        <v>243</v>
      </c>
      <c r="B75" s="143" t="s">
        <v>244</v>
      </c>
      <c r="C75" s="144"/>
    </row>
    <row r="76" ht="14.4" spans="1:3">
      <c r="A76" s="143" t="s">
        <v>245</v>
      </c>
      <c r="B76" s="143" t="s">
        <v>246</v>
      </c>
      <c r="C76" s="144"/>
    </row>
    <row r="77" ht="14.4" spans="1:3">
      <c r="A77" s="143" t="s">
        <v>247</v>
      </c>
      <c r="B77" s="143" t="s">
        <v>248</v>
      </c>
      <c r="C77" s="144"/>
    </row>
    <row r="78" ht="14.4" spans="1:3">
      <c r="A78" s="143" t="s">
        <v>249</v>
      </c>
      <c r="B78" s="143" t="s">
        <v>250</v>
      </c>
      <c r="C78" s="144"/>
    </row>
    <row r="79" ht="14.4" spans="1:3">
      <c r="A79" s="143" t="s">
        <v>251</v>
      </c>
      <c r="B79" s="143" t="s">
        <v>252</v>
      </c>
      <c r="C79" s="144"/>
    </row>
    <row r="80" ht="14.4" spans="1:3">
      <c r="A80" s="143" t="s">
        <v>253</v>
      </c>
      <c r="B80" s="143" t="s">
        <v>254</v>
      </c>
      <c r="C80" s="144"/>
    </row>
    <row r="81" ht="14.4" spans="1:3">
      <c r="A81" s="143" t="s">
        <v>255</v>
      </c>
      <c r="B81" s="143" t="s">
        <v>256</v>
      </c>
      <c r="C81" s="144"/>
    </row>
    <row r="82" ht="14.4" spans="1:3">
      <c r="A82" s="143" t="s">
        <v>257</v>
      </c>
      <c r="B82" s="143" t="s">
        <v>258</v>
      </c>
      <c r="C82" s="144"/>
    </row>
    <row r="83" ht="14.4" spans="1:3">
      <c r="A83" s="143" t="s">
        <v>259</v>
      </c>
      <c r="B83" s="143" t="s">
        <v>260</v>
      </c>
      <c r="C83" s="144"/>
    </row>
    <row r="84" ht="14.4" spans="1:3">
      <c r="A84" s="143" t="s">
        <v>261</v>
      </c>
      <c r="B84" s="143" t="s">
        <v>262</v>
      </c>
      <c r="C84" s="144"/>
    </row>
    <row r="85" ht="18.75" customHeight="1" spans="1:3">
      <c r="A85" s="141" t="s">
        <v>263</v>
      </c>
      <c r="B85" s="141" t="s">
        <v>264</v>
      </c>
      <c r="C85" s="144">
        <f>SUM(C86:C100)</f>
        <v>0.48</v>
      </c>
    </row>
    <row r="86" ht="18.75" customHeight="1" spans="1:3">
      <c r="A86" s="143" t="s">
        <v>265</v>
      </c>
      <c r="B86" s="143" t="s">
        <v>244</v>
      </c>
      <c r="C86" s="144"/>
    </row>
    <row r="87" ht="18.75" customHeight="1" spans="1:3">
      <c r="A87" s="143" t="s">
        <v>266</v>
      </c>
      <c r="B87" s="143" t="s">
        <v>246</v>
      </c>
      <c r="C87" s="144">
        <v>0.48</v>
      </c>
    </row>
    <row r="88" ht="18.75" customHeight="1" spans="1:3">
      <c r="A88" s="143" t="s">
        <v>267</v>
      </c>
      <c r="B88" s="143" t="s">
        <v>248</v>
      </c>
      <c r="C88" s="144"/>
    </row>
    <row r="89" ht="18.75" customHeight="1" spans="1:3">
      <c r="A89" s="143" t="s">
        <v>268</v>
      </c>
      <c r="B89" s="143" t="s">
        <v>250</v>
      </c>
      <c r="C89" s="144"/>
    </row>
    <row r="90" spans="1:3">
      <c r="A90" s="143" t="s">
        <v>269</v>
      </c>
      <c r="B90" s="143" t="s">
        <v>252</v>
      </c>
      <c r="C90" s="144"/>
    </row>
    <row r="91" spans="1:3">
      <c r="A91" s="143" t="s">
        <v>270</v>
      </c>
      <c r="B91" s="143" t="s">
        <v>254</v>
      </c>
      <c r="C91" s="144"/>
    </row>
    <row r="92" ht="14.4" spans="1:3">
      <c r="A92" s="143" t="s">
        <v>271</v>
      </c>
      <c r="B92" s="143" t="s">
        <v>256</v>
      </c>
      <c r="C92" s="144"/>
    </row>
    <row r="93" ht="18.75" customHeight="1" spans="1:3">
      <c r="A93" s="143" t="s">
        <v>272</v>
      </c>
      <c r="B93" s="143" t="s">
        <v>273</v>
      </c>
      <c r="C93" s="144"/>
    </row>
    <row r="94" ht="14.4" spans="1:3">
      <c r="A94" s="143" t="s">
        <v>274</v>
      </c>
      <c r="B94" s="143" t="s">
        <v>275</v>
      </c>
      <c r="C94" s="144"/>
    </row>
    <row r="95" ht="18.75" customHeight="1" spans="1:3">
      <c r="A95" s="143" t="s">
        <v>276</v>
      </c>
      <c r="B95" s="143" t="s">
        <v>277</v>
      </c>
      <c r="C95" s="144"/>
    </row>
    <row r="96" ht="14.4" spans="1:3">
      <c r="A96" s="143" t="s">
        <v>278</v>
      </c>
      <c r="B96" s="143" t="s">
        <v>279</v>
      </c>
      <c r="C96" s="144"/>
    </row>
    <row r="97" ht="14.4" spans="1:3">
      <c r="A97" s="143" t="s">
        <v>280</v>
      </c>
      <c r="B97" s="143" t="s">
        <v>258</v>
      </c>
      <c r="C97" s="144"/>
    </row>
    <row r="98" ht="14.4" spans="1:3">
      <c r="A98" s="143" t="s">
        <v>281</v>
      </c>
      <c r="B98" s="143" t="s">
        <v>260</v>
      </c>
      <c r="C98" s="144"/>
    </row>
    <row r="99" ht="14.4" spans="1:3">
      <c r="A99" s="143" t="s">
        <v>282</v>
      </c>
      <c r="B99" s="143" t="s">
        <v>283</v>
      </c>
      <c r="C99" s="144"/>
    </row>
    <row r="100" ht="18.75" customHeight="1" spans="1:3">
      <c r="A100" s="143" t="s">
        <v>284</v>
      </c>
      <c r="B100" s="143" t="s">
        <v>285</v>
      </c>
      <c r="C100" s="144"/>
    </row>
    <row r="101" ht="14.4" spans="1:3">
      <c r="A101" s="141" t="s">
        <v>286</v>
      </c>
      <c r="B101" s="141" t="s">
        <v>55</v>
      </c>
      <c r="C101" s="144"/>
    </row>
    <row r="102" ht="14.4" spans="1:3">
      <c r="A102" s="143" t="s">
        <v>287</v>
      </c>
      <c r="B102" s="143" t="s">
        <v>288</v>
      </c>
      <c r="C102" s="144"/>
    </row>
    <row r="103" ht="14.4" spans="1:3">
      <c r="A103" s="143" t="s">
        <v>289</v>
      </c>
      <c r="B103" s="143" t="s">
        <v>290</v>
      </c>
      <c r="C103" s="144"/>
    </row>
    <row r="104" ht="14.4" spans="1:3">
      <c r="A104" s="143" t="s">
        <v>291</v>
      </c>
      <c r="B104" s="143" t="s">
        <v>292</v>
      </c>
      <c r="C104" s="144"/>
    </row>
    <row r="105" ht="14.4" spans="1:3">
      <c r="A105" s="143" t="s">
        <v>293</v>
      </c>
      <c r="B105" s="143" t="s">
        <v>294</v>
      </c>
      <c r="C105" s="144"/>
    </row>
    <row r="106" ht="14.4" spans="1:3">
      <c r="A106" s="143" t="s">
        <v>295</v>
      </c>
      <c r="B106" s="143" t="s">
        <v>296</v>
      </c>
      <c r="C106" s="144"/>
    </row>
    <row r="107" spans="1:3">
      <c r="A107" s="143" t="s">
        <v>297</v>
      </c>
      <c r="B107" s="143" t="s">
        <v>298</v>
      </c>
      <c r="C107" s="144"/>
    </row>
    <row r="108" ht="18.75" customHeight="1" spans="1:3">
      <c r="A108" s="138" t="s">
        <v>63</v>
      </c>
      <c r="B108" s="138"/>
      <c r="C108" s="149">
        <f>C5+C17+C45+C85</f>
        <v>1376.923645</v>
      </c>
    </row>
  </sheetData>
  <mergeCells count="2">
    <mergeCell ref="A2:C2"/>
    <mergeCell ref="A108:B108"/>
  </mergeCells>
  <printOptions horizontalCentered="1"/>
  <pageMargins left="0.905511811023622" right="0.748031496062992" top="0.354166666666667" bottom="0.0388888888888889" header="0.511811023622047" footer="0.511811023622047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8"/>
  <sheetViews>
    <sheetView workbookViewId="0">
      <selection activeCell="D10" sqref="D10"/>
    </sheetView>
  </sheetViews>
  <sheetFormatPr defaultColWidth="7" defaultRowHeight="13.8"/>
  <cols>
    <col min="1" max="4" width="20.8796296296296" style="2" customWidth="1"/>
    <col min="5" max="5" width="10.3796296296296" style="1" hidden="1" customWidth="1"/>
    <col min="6" max="6" width="9.62962962962963" style="4" hidden="1" customWidth="1"/>
    <col min="7" max="7" width="8.12962962962963" style="4" hidden="1" customWidth="1"/>
    <col min="8" max="8" width="9.62962962962963" style="5" hidden="1" customWidth="1"/>
    <col min="9" max="9" width="17.5" style="5" hidden="1" customWidth="1"/>
    <col min="10" max="10" width="12.5" style="6" hidden="1" customWidth="1"/>
    <col min="11" max="11" width="7" style="7" hidden="1" customWidth="1"/>
    <col min="12" max="13" width="7" style="4" hidden="1" customWidth="1"/>
    <col min="14" max="14" width="13.8796296296296" style="4" hidden="1" customWidth="1"/>
    <col min="15" max="15" width="7.87962962962963" style="4" hidden="1" customWidth="1"/>
    <col min="16" max="16" width="9.5" style="4" hidden="1" customWidth="1"/>
    <col min="17" max="17" width="6.87962962962963" style="4" hidden="1" customWidth="1"/>
    <col min="18" max="18" width="9" style="4" hidden="1" customWidth="1"/>
    <col min="19" max="19" width="5.87962962962963" style="4" hidden="1" customWidth="1"/>
    <col min="20" max="20" width="5.25" style="4" hidden="1" customWidth="1"/>
    <col min="21" max="21" width="6.5" style="4" hidden="1" customWidth="1"/>
    <col min="22" max="23" width="7" style="4" hidden="1" customWidth="1"/>
    <col min="24" max="24" width="10.6296296296296" style="4" hidden="1" customWidth="1"/>
    <col min="25" max="25" width="10.5" style="4" hidden="1" customWidth="1"/>
    <col min="26" max="26" width="7" style="4" hidden="1" customWidth="1"/>
    <col min="27" max="16384" width="7" style="4"/>
  </cols>
  <sheetData>
    <row r="1" ht="21.75" customHeight="1" spans="1:4">
      <c r="A1" s="8" t="s">
        <v>299</v>
      </c>
      <c r="B1" s="8"/>
      <c r="C1" s="8"/>
      <c r="D1" s="8"/>
    </row>
    <row r="2" ht="51.75" customHeight="1" spans="1:10">
      <c r="A2" s="80" t="s">
        <v>300</v>
      </c>
      <c r="B2" s="81"/>
      <c r="C2" s="81"/>
      <c r="D2" s="81"/>
      <c r="H2" s="4"/>
      <c r="I2" s="4"/>
      <c r="J2" s="4"/>
    </row>
    <row r="3" ht="14.4" spans="4:14">
      <c r="D3" s="68" t="s">
        <v>301</v>
      </c>
      <c r="F3" s="4">
        <v>12.11</v>
      </c>
      <c r="H3" s="4">
        <v>12.22</v>
      </c>
      <c r="I3" s="4"/>
      <c r="J3" s="4"/>
      <c r="N3" s="4">
        <v>1.2</v>
      </c>
    </row>
    <row r="4" s="79" customFormat="1" ht="39.75" customHeight="1" spans="1:16">
      <c r="A4" s="82" t="s">
        <v>302</v>
      </c>
      <c r="B4" s="13" t="s">
        <v>303</v>
      </c>
      <c r="C4" s="13" t="s">
        <v>304</v>
      </c>
      <c r="D4" s="82" t="s">
        <v>62</v>
      </c>
      <c r="E4" s="83"/>
      <c r="H4" s="84" t="s">
        <v>305</v>
      </c>
      <c r="I4" s="84" t="s">
        <v>306</v>
      </c>
      <c r="J4" s="84" t="s">
        <v>307</v>
      </c>
      <c r="K4" s="90"/>
      <c r="N4" s="84" t="s">
        <v>305</v>
      </c>
      <c r="O4" s="91" t="s">
        <v>306</v>
      </c>
      <c r="P4" s="84" t="s">
        <v>307</v>
      </c>
    </row>
    <row r="5" ht="39.75" customHeight="1" spans="1:26">
      <c r="A5" s="85" t="s">
        <v>308</v>
      </c>
      <c r="B5" s="85" t="s">
        <v>308</v>
      </c>
      <c r="C5" s="85" t="s">
        <v>308</v>
      </c>
      <c r="D5" s="85" t="s">
        <v>308</v>
      </c>
      <c r="E5" s="20">
        <v>105429</v>
      </c>
      <c r="F5" s="86">
        <v>595734.14</v>
      </c>
      <c r="G5" s="4">
        <f>104401+13602</f>
        <v>118003</v>
      </c>
      <c r="H5" s="5" t="s">
        <v>309</v>
      </c>
      <c r="I5" s="5" t="s">
        <v>310</v>
      </c>
      <c r="J5" s="6">
        <v>596221.15</v>
      </c>
      <c r="K5" s="7" t="e">
        <f>H5-A5</f>
        <v>#VALUE!</v>
      </c>
      <c r="L5" s="36" t="e">
        <f>J5-#REF!</f>
        <v>#REF!</v>
      </c>
      <c r="M5" s="36">
        <v>75943</v>
      </c>
      <c r="N5" s="5" t="s">
        <v>309</v>
      </c>
      <c r="O5" s="5" t="s">
        <v>310</v>
      </c>
      <c r="P5" s="6">
        <v>643048.95</v>
      </c>
      <c r="Q5" s="7" t="e">
        <f>N5-A5</f>
        <v>#VALUE!</v>
      </c>
      <c r="R5" s="36" t="e">
        <f>P5-#REF!</f>
        <v>#REF!</v>
      </c>
      <c r="T5" s="4">
        <v>717759</v>
      </c>
      <c r="V5" s="37" t="s">
        <v>309</v>
      </c>
      <c r="W5" s="37" t="s">
        <v>310</v>
      </c>
      <c r="X5" s="38">
        <v>659380.53</v>
      </c>
      <c r="Y5" s="4" t="e">
        <f>#REF!-X5</f>
        <v>#REF!</v>
      </c>
      <c r="Z5" s="4" t="e">
        <f>V5-A5</f>
        <v>#VALUE!</v>
      </c>
    </row>
    <row r="6" ht="39.75" customHeight="1" spans="1:24">
      <c r="A6" s="85"/>
      <c r="B6" s="87"/>
      <c r="C6" s="87"/>
      <c r="D6" s="87"/>
      <c r="E6" s="20"/>
      <c r="F6" s="86"/>
      <c r="L6" s="36"/>
      <c r="M6" s="36"/>
      <c r="N6" s="5"/>
      <c r="O6" s="5"/>
      <c r="P6" s="6"/>
      <c r="Q6" s="7"/>
      <c r="R6" s="36"/>
      <c r="V6" s="37"/>
      <c r="W6" s="37"/>
      <c r="X6" s="38"/>
    </row>
    <row r="7" ht="39.75" customHeight="1" spans="1:24">
      <c r="A7" s="85"/>
      <c r="B7" s="87"/>
      <c r="C7" s="87"/>
      <c r="D7" s="87"/>
      <c r="E7" s="20"/>
      <c r="F7" s="86"/>
      <c r="L7" s="36"/>
      <c r="M7" s="36"/>
      <c r="N7" s="5"/>
      <c r="O7" s="5"/>
      <c r="P7" s="6"/>
      <c r="Q7" s="7"/>
      <c r="R7" s="36"/>
      <c r="V7" s="37"/>
      <c r="W7" s="37"/>
      <c r="X7" s="38"/>
    </row>
    <row r="8" ht="39.75" customHeight="1" spans="1:24">
      <c r="A8" s="85"/>
      <c r="B8" s="87"/>
      <c r="C8" s="87"/>
      <c r="D8" s="87"/>
      <c r="E8" s="20"/>
      <c r="F8" s="86"/>
      <c r="L8" s="36"/>
      <c r="M8" s="36"/>
      <c r="N8" s="5"/>
      <c r="O8" s="5"/>
      <c r="P8" s="6"/>
      <c r="Q8" s="7"/>
      <c r="R8" s="36"/>
      <c r="V8" s="37"/>
      <c r="W8" s="37"/>
      <c r="X8" s="38"/>
    </row>
    <row r="9" ht="39.75" customHeight="1" spans="1:24">
      <c r="A9" s="85"/>
      <c r="B9" s="87"/>
      <c r="C9" s="87"/>
      <c r="D9" s="87"/>
      <c r="E9" s="20"/>
      <c r="F9" s="86"/>
      <c r="L9" s="36"/>
      <c r="M9" s="36"/>
      <c r="N9" s="5"/>
      <c r="O9" s="5"/>
      <c r="P9" s="6"/>
      <c r="Q9" s="7"/>
      <c r="R9" s="36"/>
      <c r="V9" s="37"/>
      <c r="W9" s="37"/>
      <c r="X9" s="38"/>
    </row>
    <row r="10" ht="39.75" customHeight="1" spans="1:24">
      <c r="A10" s="85"/>
      <c r="B10" s="87"/>
      <c r="C10" s="87"/>
      <c r="D10" s="87"/>
      <c r="E10" s="20"/>
      <c r="F10" s="86"/>
      <c r="L10" s="36"/>
      <c r="M10" s="36"/>
      <c r="N10" s="5"/>
      <c r="O10" s="5"/>
      <c r="P10" s="6"/>
      <c r="Q10" s="7"/>
      <c r="R10" s="36"/>
      <c r="V10" s="37"/>
      <c r="W10" s="37"/>
      <c r="X10" s="38"/>
    </row>
    <row r="11" ht="39.75" customHeight="1" spans="1:24">
      <c r="A11" s="85"/>
      <c r="B11" s="88"/>
      <c r="C11" s="88"/>
      <c r="D11" s="88"/>
      <c r="E11" s="20"/>
      <c r="F11" s="36"/>
      <c r="L11" s="36"/>
      <c r="M11" s="36"/>
      <c r="N11" s="5"/>
      <c r="O11" s="5"/>
      <c r="P11" s="6"/>
      <c r="Q11" s="7"/>
      <c r="R11" s="36"/>
      <c r="V11" s="37"/>
      <c r="W11" s="37"/>
      <c r="X11" s="38"/>
    </row>
    <row r="12" ht="39.75" customHeight="1" spans="1:25">
      <c r="A12" s="13" t="s">
        <v>311</v>
      </c>
      <c r="B12" s="85" t="s">
        <v>312</v>
      </c>
      <c r="C12" s="85" t="s">
        <v>312</v>
      </c>
      <c r="D12" s="85" t="s">
        <v>312</v>
      </c>
      <c r="H12" s="89" t="str">
        <f>""</f>
        <v/>
      </c>
      <c r="I12" s="89" t="str">
        <f>""</f>
        <v/>
      </c>
      <c r="J12" s="89" t="str">
        <f>""</f>
        <v/>
      </c>
      <c r="N12" s="89" t="str">
        <f>""</f>
        <v/>
      </c>
      <c r="O12" s="92" t="str">
        <f>""</f>
        <v/>
      </c>
      <c r="P12" s="89" t="str">
        <f>""</f>
        <v/>
      </c>
      <c r="X12" s="93" t="e">
        <f>X13+#REF!+#REF!+#REF!+#REF!+#REF!+#REF!+#REF!+#REF!+#REF!+#REF!+#REF!+#REF!+#REF!+#REF!+#REF!+#REF!+#REF!+#REF!+#REF!+#REF!</f>
        <v>#REF!</v>
      </c>
      <c r="Y12" s="93" t="e">
        <f>Y13+#REF!+#REF!+#REF!+#REF!+#REF!+#REF!+#REF!+#REF!+#REF!+#REF!+#REF!+#REF!+#REF!+#REF!+#REF!+#REF!+#REF!+#REF!+#REF!+#REF!</f>
        <v>#REF!</v>
      </c>
    </row>
    <row r="13" ht="19.5" customHeight="1" spans="18:26">
      <c r="R13" s="36"/>
      <c r="V13" s="37" t="s">
        <v>313</v>
      </c>
      <c r="W13" s="37" t="s">
        <v>314</v>
      </c>
      <c r="X13" s="38">
        <v>19998</v>
      </c>
      <c r="Y13" s="4" t="e">
        <f>#REF!-X13</f>
        <v>#REF!</v>
      </c>
      <c r="Z13" s="4">
        <f>V13-A13</f>
        <v>232</v>
      </c>
    </row>
    <row r="14" ht="19.5" customHeight="1" spans="1:26">
      <c r="A14" s="41" t="s">
        <v>315</v>
      </c>
      <c r="R14" s="36"/>
      <c r="V14" s="37" t="s">
        <v>316</v>
      </c>
      <c r="W14" s="37" t="s">
        <v>317</v>
      </c>
      <c r="X14" s="38">
        <v>19998</v>
      </c>
      <c r="Y14" s="4" t="e">
        <f>#REF!-X14</f>
        <v>#REF!</v>
      </c>
      <c r="Z14" s="4" t="e">
        <f>V14-A14</f>
        <v>#VALUE!</v>
      </c>
    </row>
    <row r="15" ht="19.5" customHeight="1" spans="18:26">
      <c r="R15" s="36"/>
      <c r="V15" s="37" t="s">
        <v>318</v>
      </c>
      <c r="W15" s="37" t="s">
        <v>319</v>
      </c>
      <c r="X15" s="38">
        <v>19998</v>
      </c>
      <c r="Y15" s="4" t="e">
        <f>#REF!-X15</f>
        <v>#REF!</v>
      </c>
      <c r="Z15" s="4">
        <f>V15-A15</f>
        <v>2320301</v>
      </c>
    </row>
    <row r="16" ht="19.5" customHeight="1" spans="18:18">
      <c r="R16" s="36"/>
    </row>
    <row r="17" s="4" customFormat="1" ht="19.5" customHeight="1" spans="18:18">
      <c r="R17" s="36"/>
    </row>
    <row r="18" s="4" customFormat="1" ht="19.5" customHeight="1" spans="18:18">
      <c r="R18" s="36"/>
    </row>
    <row r="19" s="4" customFormat="1" ht="19.5" customHeight="1" spans="18:18">
      <c r="R19" s="36"/>
    </row>
    <row r="20" s="4" customFormat="1" ht="19.5" customHeight="1" spans="18:18">
      <c r="R20" s="36"/>
    </row>
    <row r="21" s="4" customFormat="1" ht="19.5" customHeight="1" spans="18:18">
      <c r="R21" s="36"/>
    </row>
    <row r="22" s="4" customFormat="1" ht="19.5" customHeight="1" spans="18:18">
      <c r="R22" s="36"/>
    </row>
    <row r="23" s="4" customFormat="1" ht="19.5" customHeight="1" spans="18:18">
      <c r="R23" s="36"/>
    </row>
    <row r="24" s="4" customFormat="1" ht="19.5" customHeight="1" spans="18:18">
      <c r="R24" s="36"/>
    </row>
    <row r="25" s="4" customFormat="1" ht="19.5" customHeight="1" spans="18:18">
      <c r="R25" s="36"/>
    </row>
    <row r="26" s="4" customFormat="1" ht="19.5" customHeight="1" spans="18:18">
      <c r="R26" s="36"/>
    </row>
    <row r="27" s="4" customFormat="1" ht="19.5" customHeight="1" spans="18:18">
      <c r="R27" s="36"/>
    </row>
    <row r="28" s="4" customFormat="1" ht="19.5" customHeight="1" spans="18:18">
      <c r="R28" s="36"/>
    </row>
  </sheetData>
  <mergeCells count="1">
    <mergeCell ref="A2:D2"/>
  </mergeCells>
  <printOptions horizontalCentered="1"/>
  <pageMargins left="0.748031496062992" right="0.748031496062992" top="0.984251968503937" bottom="0.984251968503937" header="0.511811023622047" footer="0.511811023622047"/>
  <pageSetup paperSize="9" scale="95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10" sqref="A10"/>
    </sheetView>
  </sheetViews>
  <sheetFormatPr defaultColWidth="7.87962962962963" defaultRowHeight="15.6" outlineLevelCol="4"/>
  <cols>
    <col min="1" max="2" width="37.6296296296296" style="62" customWidth="1"/>
    <col min="3" max="3" width="8" style="62" customWidth="1"/>
    <col min="4" max="4" width="7.87962962962963" style="62" customWidth="1"/>
    <col min="5" max="5" width="8.5" style="62" hidden="1" customWidth="1"/>
    <col min="6" max="6" width="7.87962962962963" style="62" hidden="1" customWidth="1"/>
    <col min="7" max="254" width="7.87962962962963" style="62"/>
    <col min="255" max="255" width="35.75" style="62" customWidth="1"/>
    <col min="256" max="256" width="7.87962962962963" style="62" hidden="1" customWidth="1"/>
    <col min="257" max="258" width="12" style="62" customWidth="1"/>
    <col min="259" max="259" width="8" style="62" customWidth="1"/>
    <col min="260" max="260" width="7.87962962962963" style="62" customWidth="1"/>
    <col min="261" max="262" width="7.87962962962963" style="62" hidden="1" customWidth="1"/>
    <col min="263" max="510" width="7.87962962962963" style="62"/>
    <col min="511" max="511" width="35.75" style="62" customWidth="1"/>
    <col min="512" max="512" width="7.87962962962963" style="62" hidden="1" customWidth="1"/>
    <col min="513" max="514" width="12" style="62" customWidth="1"/>
    <col min="515" max="515" width="8" style="62" customWidth="1"/>
    <col min="516" max="516" width="7.87962962962963" style="62" customWidth="1"/>
    <col min="517" max="518" width="7.87962962962963" style="62" hidden="1" customWidth="1"/>
    <col min="519" max="766" width="7.87962962962963" style="62"/>
    <col min="767" max="767" width="35.75" style="62" customWidth="1"/>
    <col min="768" max="768" width="7.87962962962963" style="62" hidden="1" customWidth="1"/>
    <col min="769" max="770" width="12" style="62" customWidth="1"/>
    <col min="771" max="771" width="8" style="62" customWidth="1"/>
    <col min="772" max="772" width="7.87962962962963" style="62" customWidth="1"/>
    <col min="773" max="774" width="7.87962962962963" style="62" hidden="1" customWidth="1"/>
    <col min="775" max="1022" width="7.87962962962963" style="62"/>
    <col min="1023" max="1023" width="35.75" style="62" customWidth="1"/>
    <col min="1024" max="1024" width="7.87962962962963" style="62" hidden="1" customWidth="1"/>
    <col min="1025" max="1026" width="12" style="62" customWidth="1"/>
    <col min="1027" max="1027" width="8" style="62" customWidth="1"/>
    <col min="1028" max="1028" width="7.87962962962963" style="62" customWidth="1"/>
    <col min="1029" max="1030" width="7.87962962962963" style="62" hidden="1" customWidth="1"/>
    <col min="1031" max="1278" width="7.87962962962963" style="62"/>
    <col min="1279" max="1279" width="35.75" style="62" customWidth="1"/>
    <col min="1280" max="1280" width="7.87962962962963" style="62" hidden="1" customWidth="1"/>
    <col min="1281" max="1282" width="12" style="62" customWidth="1"/>
    <col min="1283" max="1283" width="8" style="62" customWidth="1"/>
    <col min="1284" max="1284" width="7.87962962962963" style="62" customWidth="1"/>
    <col min="1285" max="1286" width="7.87962962962963" style="62" hidden="1" customWidth="1"/>
    <col min="1287" max="1534" width="7.87962962962963" style="62"/>
    <col min="1535" max="1535" width="35.75" style="62" customWidth="1"/>
    <col min="1536" max="1536" width="7.87962962962963" style="62" hidden="1" customWidth="1"/>
    <col min="1537" max="1538" width="12" style="62" customWidth="1"/>
    <col min="1539" max="1539" width="8" style="62" customWidth="1"/>
    <col min="1540" max="1540" width="7.87962962962963" style="62" customWidth="1"/>
    <col min="1541" max="1542" width="7.87962962962963" style="62" hidden="1" customWidth="1"/>
    <col min="1543" max="1790" width="7.87962962962963" style="62"/>
    <col min="1791" max="1791" width="35.75" style="62" customWidth="1"/>
    <col min="1792" max="1792" width="7.87962962962963" style="62" hidden="1" customWidth="1"/>
    <col min="1793" max="1794" width="12" style="62" customWidth="1"/>
    <col min="1795" max="1795" width="8" style="62" customWidth="1"/>
    <col min="1796" max="1796" width="7.87962962962963" style="62" customWidth="1"/>
    <col min="1797" max="1798" width="7.87962962962963" style="62" hidden="1" customWidth="1"/>
    <col min="1799" max="2046" width="7.87962962962963" style="62"/>
    <col min="2047" max="2047" width="35.75" style="62" customWidth="1"/>
    <col min="2048" max="2048" width="7.87962962962963" style="62" hidden="1" customWidth="1"/>
    <col min="2049" max="2050" width="12" style="62" customWidth="1"/>
    <col min="2051" max="2051" width="8" style="62" customWidth="1"/>
    <col min="2052" max="2052" width="7.87962962962963" style="62" customWidth="1"/>
    <col min="2053" max="2054" width="7.87962962962963" style="62" hidden="1" customWidth="1"/>
    <col min="2055" max="2302" width="7.87962962962963" style="62"/>
    <col min="2303" max="2303" width="35.75" style="62" customWidth="1"/>
    <col min="2304" max="2304" width="7.87962962962963" style="62" hidden="1" customWidth="1"/>
    <col min="2305" max="2306" width="12" style="62" customWidth="1"/>
    <col min="2307" max="2307" width="8" style="62" customWidth="1"/>
    <col min="2308" max="2308" width="7.87962962962963" style="62" customWidth="1"/>
    <col min="2309" max="2310" width="7.87962962962963" style="62" hidden="1" customWidth="1"/>
    <col min="2311" max="2558" width="7.87962962962963" style="62"/>
    <col min="2559" max="2559" width="35.75" style="62" customWidth="1"/>
    <col min="2560" max="2560" width="7.87962962962963" style="62" hidden="1" customWidth="1"/>
    <col min="2561" max="2562" width="12" style="62" customWidth="1"/>
    <col min="2563" max="2563" width="8" style="62" customWidth="1"/>
    <col min="2564" max="2564" width="7.87962962962963" style="62" customWidth="1"/>
    <col min="2565" max="2566" width="7.87962962962963" style="62" hidden="1" customWidth="1"/>
    <col min="2567" max="2814" width="7.87962962962963" style="62"/>
    <col min="2815" max="2815" width="35.75" style="62" customWidth="1"/>
    <col min="2816" max="2816" width="7.87962962962963" style="62" hidden="1" customWidth="1"/>
    <col min="2817" max="2818" width="12" style="62" customWidth="1"/>
    <col min="2819" max="2819" width="8" style="62" customWidth="1"/>
    <col min="2820" max="2820" width="7.87962962962963" style="62" customWidth="1"/>
    <col min="2821" max="2822" width="7.87962962962963" style="62" hidden="1" customWidth="1"/>
    <col min="2823" max="3070" width="7.87962962962963" style="62"/>
    <col min="3071" max="3071" width="35.75" style="62" customWidth="1"/>
    <col min="3072" max="3072" width="7.87962962962963" style="62" hidden="1" customWidth="1"/>
    <col min="3073" max="3074" width="12" style="62" customWidth="1"/>
    <col min="3075" max="3075" width="8" style="62" customWidth="1"/>
    <col min="3076" max="3076" width="7.87962962962963" style="62" customWidth="1"/>
    <col min="3077" max="3078" width="7.87962962962963" style="62" hidden="1" customWidth="1"/>
    <col min="3079" max="3326" width="7.87962962962963" style="62"/>
    <col min="3327" max="3327" width="35.75" style="62" customWidth="1"/>
    <col min="3328" max="3328" width="7.87962962962963" style="62" hidden="1" customWidth="1"/>
    <col min="3329" max="3330" width="12" style="62" customWidth="1"/>
    <col min="3331" max="3331" width="8" style="62" customWidth="1"/>
    <col min="3332" max="3332" width="7.87962962962963" style="62" customWidth="1"/>
    <col min="3333" max="3334" width="7.87962962962963" style="62" hidden="1" customWidth="1"/>
    <col min="3335" max="3582" width="7.87962962962963" style="62"/>
    <col min="3583" max="3583" width="35.75" style="62" customWidth="1"/>
    <col min="3584" max="3584" width="7.87962962962963" style="62" hidden="1" customWidth="1"/>
    <col min="3585" max="3586" width="12" style="62" customWidth="1"/>
    <col min="3587" max="3587" width="8" style="62" customWidth="1"/>
    <col min="3588" max="3588" width="7.87962962962963" style="62" customWidth="1"/>
    <col min="3589" max="3590" width="7.87962962962963" style="62" hidden="1" customWidth="1"/>
    <col min="3591" max="3838" width="7.87962962962963" style="62"/>
    <col min="3839" max="3839" width="35.75" style="62" customWidth="1"/>
    <col min="3840" max="3840" width="7.87962962962963" style="62" hidden="1" customWidth="1"/>
    <col min="3841" max="3842" width="12" style="62" customWidth="1"/>
    <col min="3843" max="3843" width="8" style="62" customWidth="1"/>
    <col min="3844" max="3844" width="7.87962962962963" style="62" customWidth="1"/>
    <col min="3845" max="3846" width="7.87962962962963" style="62" hidden="1" customWidth="1"/>
    <col min="3847" max="4094" width="7.87962962962963" style="62"/>
    <col min="4095" max="4095" width="35.75" style="62" customWidth="1"/>
    <col min="4096" max="4096" width="7.87962962962963" style="62" hidden="1" customWidth="1"/>
    <col min="4097" max="4098" width="12" style="62" customWidth="1"/>
    <col min="4099" max="4099" width="8" style="62" customWidth="1"/>
    <col min="4100" max="4100" width="7.87962962962963" style="62" customWidth="1"/>
    <col min="4101" max="4102" width="7.87962962962963" style="62" hidden="1" customWidth="1"/>
    <col min="4103" max="4350" width="7.87962962962963" style="62"/>
    <col min="4351" max="4351" width="35.75" style="62" customWidth="1"/>
    <col min="4352" max="4352" width="7.87962962962963" style="62" hidden="1" customWidth="1"/>
    <col min="4353" max="4354" width="12" style="62" customWidth="1"/>
    <col min="4355" max="4355" width="8" style="62" customWidth="1"/>
    <col min="4356" max="4356" width="7.87962962962963" style="62" customWidth="1"/>
    <col min="4357" max="4358" width="7.87962962962963" style="62" hidden="1" customWidth="1"/>
    <col min="4359" max="4606" width="7.87962962962963" style="62"/>
    <col min="4607" max="4607" width="35.75" style="62" customWidth="1"/>
    <col min="4608" max="4608" width="7.87962962962963" style="62" hidden="1" customWidth="1"/>
    <col min="4609" max="4610" width="12" style="62" customWidth="1"/>
    <col min="4611" max="4611" width="8" style="62" customWidth="1"/>
    <col min="4612" max="4612" width="7.87962962962963" style="62" customWidth="1"/>
    <col min="4613" max="4614" width="7.87962962962963" style="62" hidden="1" customWidth="1"/>
    <col min="4615" max="4862" width="7.87962962962963" style="62"/>
    <col min="4863" max="4863" width="35.75" style="62" customWidth="1"/>
    <col min="4864" max="4864" width="7.87962962962963" style="62" hidden="1" customWidth="1"/>
    <col min="4865" max="4866" width="12" style="62" customWidth="1"/>
    <col min="4867" max="4867" width="8" style="62" customWidth="1"/>
    <col min="4868" max="4868" width="7.87962962962963" style="62" customWidth="1"/>
    <col min="4869" max="4870" width="7.87962962962963" style="62" hidden="1" customWidth="1"/>
    <col min="4871" max="5118" width="7.87962962962963" style="62"/>
    <col min="5119" max="5119" width="35.75" style="62" customWidth="1"/>
    <col min="5120" max="5120" width="7.87962962962963" style="62" hidden="1" customWidth="1"/>
    <col min="5121" max="5122" width="12" style="62" customWidth="1"/>
    <col min="5123" max="5123" width="8" style="62" customWidth="1"/>
    <col min="5124" max="5124" width="7.87962962962963" style="62" customWidth="1"/>
    <col min="5125" max="5126" width="7.87962962962963" style="62" hidden="1" customWidth="1"/>
    <col min="5127" max="5374" width="7.87962962962963" style="62"/>
    <col min="5375" max="5375" width="35.75" style="62" customWidth="1"/>
    <col min="5376" max="5376" width="7.87962962962963" style="62" hidden="1" customWidth="1"/>
    <col min="5377" max="5378" width="12" style="62" customWidth="1"/>
    <col min="5379" max="5379" width="8" style="62" customWidth="1"/>
    <col min="5380" max="5380" width="7.87962962962963" style="62" customWidth="1"/>
    <col min="5381" max="5382" width="7.87962962962963" style="62" hidden="1" customWidth="1"/>
    <col min="5383" max="5630" width="7.87962962962963" style="62"/>
    <col min="5631" max="5631" width="35.75" style="62" customWidth="1"/>
    <col min="5632" max="5632" width="7.87962962962963" style="62" hidden="1" customWidth="1"/>
    <col min="5633" max="5634" width="12" style="62" customWidth="1"/>
    <col min="5635" max="5635" width="8" style="62" customWidth="1"/>
    <col min="5636" max="5636" width="7.87962962962963" style="62" customWidth="1"/>
    <col min="5637" max="5638" width="7.87962962962963" style="62" hidden="1" customWidth="1"/>
    <col min="5639" max="5886" width="7.87962962962963" style="62"/>
    <col min="5887" max="5887" width="35.75" style="62" customWidth="1"/>
    <col min="5888" max="5888" width="7.87962962962963" style="62" hidden="1" customWidth="1"/>
    <col min="5889" max="5890" width="12" style="62" customWidth="1"/>
    <col min="5891" max="5891" width="8" style="62" customWidth="1"/>
    <col min="5892" max="5892" width="7.87962962962963" style="62" customWidth="1"/>
    <col min="5893" max="5894" width="7.87962962962963" style="62" hidden="1" customWidth="1"/>
    <col min="5895" max="6142" width="7.87962962962963" style="62"/>
    <col min="6143" max="6143" width="35.75" style="62" customWidth="1"/>
    <col min="6144" max="6144" width="7.87962962962963" style="62" hidden="1" customWidth="1"/>
    <col min="6145" max="6146" width="12" style="62" customWidth="1"/>
    <col min="6147" max="6147" width="8" style="62" customWidth="1"/>
    <col min="6148" max="6148" width="7.87962962962963" style="62" customWidth="1"/>
    <col min="6149" max="6150" width="7.87962962962963" style="62" hidden="1" customWidth="1"/>
    <col min="6151" max="6398" width="7.87962962962963" style="62"/>
    <col min="6399" max="6399" width="35.75" style="62" customWidth="1"/>
    <col min="6400" max="6400" width="7.87962962962963" style="62" hidden="1" customWidth="1"/>
    <col min="6401" max="6402" width="12" style="62" customWidth="1"/>
    <col min="6403" max="6403" width="8" style="62" customWidth="1"/>
    <col min="6404" max="6404" width="7.87962962962963" style="62" customWidth="1"/>
    <col min="6405" max="6406" width="7.87962962962963" style="62" hidden="1" customWidth="1"/>
    <col min="6407" max="6654" width="7.87962962962963" style="62"/>
    <col min="6655" max="6655" width="35.75" style="62" customWidth="1"/>
    <col min="6656" max="6656" width="7.87962962962963" style="62" hidden="1" customWidth="1"/>
    <col min="6657" max="6658" width="12" style="62" customWidth="1"/>
    <col min="6659" max="6659" width="8" style="62" customWidth="1"/>
    <col min="6660" max="6660" width="7.87962962962963" style="62" customWidth="1"/>
    <col min="6661" max="6662" width="7.87962962962963" style="62" hidden="1" customWidth="1"/>
    <col min="6663" max="6910" width="7.87962962962963" style="62"/>
    <col min="6911" max="6911" width="35.75" style="62" customWidth="1"/>
    <col min="6912" max="6912" width="7.87962962962963" style="62" hidden="1" customWidth="1"/>
    <col min="6913" max="6914" width="12" style="62" customWidth="1"/>
    <col min="6915" max="6915" width="8" style="62" customWidth="1"/>
    <col min="6916" max="6916" width="7.87962962962963" style="62" customWidth="1"/>
    <col min="6917" max="6918" width="7.87962962962963" style="62" hidden="1" customWidth="1"/>
    <col min="6919" max="7166" width="7.87962962962963" style="62"/>
    <col min="7167" max="7167" width="35.75" style="62" customWidth="1"/>
    <col min="7168" max="7168" width="7.87962962962963" style="62" hidden="1" customWidth="1"/>
    <col min="7169" max="7170" width="12" style="62" customWidth="1"/>
    <col min="7171" max="7171" width="8" style="62" customWidth="1"/>
    <col min="7172" max="7172" width="7.87962962962963" style="62" customWidth="1"/>
    <col min="7173" max="7174" width="7.87962962962963" style="62" hidden="1" customWidth="1"/>
    <col min="7175" max="7422" width="7.87962962962963" style="62"/>
    <col min="7423" max="7423" width="35.75" style="62" customWidth="1"/>
    <col min="7424" max="7424" width="7.87962962962963" style="62" hidden="1" customWidth="1"/>
    <col min="7425" max="7426" width="12" style="62" customWidth="1"/>
    <col min="7427" max="7427" width="8" style="62" customWidth="1"/>
    <col min="7428" max="7428" width="7.87962962962963" style="62" customWidth="1"/>
    <col min="7429" max="7430" width="7.87962962962963" style="62" hidden="1" customWidth="1"/>
    <col min="7431" max="7678" width="7.87962962962963" style="62"/>
    <col min="7679" max="7679" width="35.75" style="62" customWidth="1"/>
    <col min="7680" max="7680" width="7.87962962962963" style="62" hidden="1" customWidth="1"/>
    <col min="7681" max="7682" width="12" style="62" customWidth="1"/>
    <col min="7683" max="7683" width="8" style="62" customWidth="1"/>
    <col min="7684" max="7684" width="7.87962962962963" style="62" customWidth="1"/>
    <col min="7685" max="7686" width="7.87962962962963" style="62" hidden="1" customWidth="1"/>
    <col min="7687" max="7934" width="7.87962962962963" style="62"/>
    <col min="7935" max="7935" width="35.75" style="62" customWidth="1"/>
    <col min="7936" max="7936" width="7.87962962962963" style="62" hidden="1" customWidth="1"/>
    <col min="7937" max="7938" width="12" style="62" customWidth="1"/>
    <col min="7939" max="7939" width="8" style="62" customWidth="1"/>
    <col min="7940" max="7940" width="7.87962962962963" style="62" customWidth="1"/>
    <col min="7941" max="7942" width="7.87962962962963" style="62" hidden="1" customWidth="1"/>
    <col min="7943" max="8190" width="7.87962962962963" style="62"/>
    <col min="8191" max="8191" width="35.75" style="62" customWidth="1"/>
    <col min="8192" max="8192" width="7.87962962962963" style="62" hidden="1" customWidth="1"/>
    <col min="8193" max="8194" width="12" style="62" customWidth="1"/>
    <col min="8195" max="8195" width="8" style="62" customWidth="1"/>
    <col min="8196" max="8196" width="7.87962962962963" style="62" customWidth="1"/>
    <col min="8197" max="8198" width="7.87962962962963" style="62" hidden="1" customWidth="1"/>
    <col min="8199" max="8446" width="7.87962962962963" style="62"/>
    <col min="8447" max="8447" width="35.75" style="62" customWidth="1"/>
    <col min="8448" max="8448" width="7.87962962962963" style="62" hidden="1" customWidth="1"/>
    <col min="8449" max="8450" width="12" style="62" customWidth="1"/>
    <col min="8451" max="8451" width="8" style="62" customWidth="1"/>
    <col min="8452" max="8452" width="7.87962962962963" style="62" customWidth="1"/>
    <col min="8453" max="8454" width="7.87962962962963" style="62" hidden="1" customWidth="1"/>
    <col min="8455" max="8702" width="7.87962962962963" style="62"/>
    <col min="8703" max="8703" width="35.75" style="62" customWidth="1"/>
    <col min="8704" max="8704" width="7.87962962962963" style="62" hidden="1" customWidth="1"/>
    <col min="8705" max="8706" width="12" style="62" customWidth="1"/>
    <col min="8707" max="8707" width="8" style="62" customWidth="1"/>
    <col min="8708" max="8708" width="7.87962962962963" style="62" customWidth="1"/>
    <col min="8709" max="8710" width="7.87962962962963" style="62" hidden="1" customWidth="1"/>
    <col min="8711" max="8958" width="7.87962962962963" style="62"/>
    <col min="8959" max="8959" width="35.75" style="62" customWidth="1"/>
    <col min="8960" max="8960" width="7.87962962962963" style="62" hidden="1" customWidth="1"/>
    <col min="8961" max="8962" width="12" style="62" customWidth="1"/>
    <col min="8963" max="8963" width="8" style="62" customWidth="1"/>
    <col min="8964" max="8964" width="7.87962962962963" style="62" customWidth="1"/>
    <col min="8965" max="8966" width="7.87962962962963" style="62" hidden="1" customWidth="1"/>
    <col min="8967" max="9214" width="7.87962962962963" style="62"/>
    <col min="9215" max="9215" width="35.75" style="62" customWidth="1"/>
    <col min="9216" max="9216" width="7.87962962962963" style="62" hidden="1" customWidth="1"/>
    <col min="9217" max="9218" width="12" style="62" customWidth="1"/>
    <col min="9219" max="9219" width="8" style="62" customWidth="1"/>
    <col min="9220" max="9220" width="7.87962962962963" style="62" customWidth="1"/>
    <col min="9221" max="9222" width="7.87962962962963" style="62" hidden="1" customWidth="1"/>
    <col min="9223" max="9470" width="7.87962962962963" style="62"/>
    <col min="9471" max="9471" width="35.75" style="62" customWidth="1"/>
    <col min="9472" max="9472" width="7.87962962962963" style="62" hidden="1" customWidth="1"/>
    <col min="9473" max="9474" width="12" style="62" customWidth="1"/>
    <col min="9475" max="9475" width="8" style="62" customWidth="1"/>
    <col min="9476" max="9476" width="7.87962962962963" style="62" customWidth="1"/>
    <col min="9477" max="9478" width="7.87962962962963" style="62" hidden="1" customWidth="1"/>
    <col min="9479" max="9726" width="7.87962962962963" style="62"/>
    <col min="9727" max="9727" width="35.75" style="62" customWidth="1"/>
    <col min="9728" max="9728" width="7.87962962962963" style="62" hidden="1" customWidth="1"/>
    <col min="9729" max="9730" width="12" style="62" customWidth="1"/>
    <col min="9731" max="9731" width="8" style="62" customWidth="1"/>
    <col min="9732" max="9732" width="7.87962962962963" style="62" customWidth="1"/>
    <col min="9733" max="9734" width="7.87962962962963" style="62" hidden="1" customWidth="1"/>
    <col min="9735" max="9982" width="7.87962962962963" style="62"/>
    <col min="9983" max="9983" width="35.75" style="62" customWidth="1"/>
    <col min="9984" max="9984" width="7.87962962962963" style="62" hidden="1" customWidth="1"/>
    <col min="9985" max="9986" width="12" style="62" customWidth="1"/>
    <col min="9987" max="9987" width="8" style="62" customWidth="1"/>
    <col min="9988" max="9988" width="7.87962962962963" style="62" customWidth="1"/>
    <col min="9989" max="9990" width="7.87962962962963" style="62" hidden="1" customWidth="1"/>
    <col min="9991" max="10238" width="7.87962962962963" style="62"/>
    <col min="10239" max="10239" width="35.75" style="62" customWidth="1"/>
    <col min="10240" max="10240" width="7.87962962962963" style="62" hidden="1" customWidth="1"/>
    <col min="10241" max="10242" width="12" style="62" customWidth="1"/>
    <col min="10243" max="10243" width="8" style="62" customWidth="1"/>
    <col min="10244" max="10244" width="7.87962962962963" style="62" customWidth="1"/>
    <col min="10245" max="10246" width="7.87962962962963" style="62" hidden="1" customWidth="1"/>
    <col min="10247" max="10494" width="7.87962962962963" style="62"/>
    <col min="10495" max="10495" width="35.75" style="62" customWidth="1"/>
    <col min="10496" max="10496" width="7.87962962962963" style="62" hidden="1" customWidth="1"/>
    <col min="10497" max="10498" width="12" style="62" customWidth="1"/>
    <col min="10499" max="10499" width="8" style="62" customWidth="1"/>
    <col min="10500" max="10500" width="7.87962962962963" style="62" customWidth="1"/>
    <col min="10501" max="10502" width="7.87962962962963" style="62" hidden="1" customWidth="1"/>
    <col min="10503" max="10750" width="7.87962962962963" style="62"/>
    <col min="10751" max="10751" width="35.75" style="62" customWidth="1"/>
    <col min="10752" max="10752" width="7.87962962962963" style="62" hidden="1" customWidth="1"/>
    <col min="10753" max="10754" width="12" style="62" customWidth="1"/>
    <col min="10755" max="10755" width="8" style="62" customWidth="1"/>
    <col min="10756" max="10756" width="7.87962962962963" style="62" customWidth="1"/>
    <col min="10757" max="10758" width="7.87962962962963" style="62" hidden="1" customWidth="1"/>
    <col min="10759" max="11006" width="7.87962962962963" style="62"/>
    <col min="11007" max="11007" width="35.75" style="62" customWidth="1"/>
    <col min="11008" max="11008" width="7.87962962962963" style="62" hidden="1" customWidth="1"/>
    <col min="11009" max="11010" width="12" style="62" customWidth="1"/>
    <col min="11011" max="11011" width="8" style="62" customWidth="1"/>
    <col min="11012" max="11012" width="7.87962962962963" style="62" customWidth="1"/>
    <col min="11013" max="11014" width="7.87962962962963" style="62" hidden="1" customWidth="1"/>
    <col min="11015" max="11262" width="7.87962962962963" style="62"/>
    <col min="11263" max="11263" width="35.75" style="62" customWidth="1"/>
    <col min="11264" max="11264" width="7.87962962962963" style="62" hidden="1" customWidth="1"/>
    <col min="11265" max="11266" width="12" style="62" customWidth="1"/>
    <col min="11267" max="11267" width="8" style="62" customWidth="1"/>
    <col min="11268" max="11268" width="7.87962962962963" style="62" customWidth="1"/>
    <col min="11269" max="11270" width="7.87962962962963" style="62" hidden="1" customWidth="1"/>
    <col min="11271" max="11518" width="7.87962962962963" style="62"/>
    <col min="11519" max="11519" width="35.75" style="62" customWidth="1"/>
    <col min="11520" max="11520" width="7.87962962962963" style="62" hidden="1" customWidth="1"/>
    <col min="11521" max="11522" width="12" style="62" customWidth="1"/>
    <col min="11523" max="11523" width="8" style="62" customWidth="1"/>
    <col min="11524" max="11524" width="7.87962962962963" style="62" customWidth="1"/>
    <col min="11525" max="11526" width="7.87962962962963" style="62" hidden="1" customWidth="1"/>
    <col min="11527" max="11774" width="7.87962962962963" style="62"/>
    <col min="11775" max="11775" width="35.75" style="62" customWidth="1"/>
    <col min="11776" max="11776" width="7.87962962962963" style="62" hidden="1" customWidth="1"/>
    <col min="11777" max="11778" width="12" style="62" customWidth="1"/>
    <col min="11779" max="11779" width="8" style="62" customWidth="1"/>
    <col min="11780" max="11780" width="7.87962962962963" style="62" customWidth="1"/>
    <col min="11781" max="11782" width="7.87962962962963" style="62" hidden="1" customWidth="1"/>
    <col min="11783" max="12030" width="7.87962962962963" style="62"/>
    <col min="12031" max="12031" width="35.75" style="62" customWidth="1"/>
    <col min="12032" max="12032" width="7.87962962962963" style="62" hidden="1" customWidth="1"/>
    <col min="12033" max="12034" width="12" style="62" customWidth="1"/>
    <col min="12035" max="12035" width="8" style="62" customWidth="1"/>
    <col min="12036" max="12036" width="7.87962962962963" style="62" customWidth="1"/>
    <col min="12037" max="12038" width="7.87962962962963" style="62" hidden="1" customWidth="1"/>
    <col min="12039" max="12286" width="7.87962962962963" style="62"/>
    <col min="12287" max="12287" width="35.75" style="62" customWidth="1"/>
    <col min="12288" max="12288" width="7.87962962962963" style="62" hidden="1" customWidth="1"/>
    <col min="12289" max="12290" width="12" style="62" customWidth="1"/>
    <col min="12291" max="12291" width="8" style="62" customWidth="1"/>
    <col min="12292" max="12292" width="7.87962962962963" style="62" customWidth="1"/>
    <col min="12293" max="12294" width="7.87962962962963" style="62" hidden="1" customWidth="1"/>
    <col min="12295" max="12542" width="7.87962962962963" style="62"/>
    <col min="12543" max="12543" width="35.75" style="62" customWidth="1"/>
    <col min="12544" max="12544" width="7.87962962962963" style="62" hidden="1" customWidth="1"/>
    <col min="12545" max="12546" width="12" style="62" customWidth="1"/>
    <col min="12547" max="12547" width="8" style="62" customWidth="1"/>
    <col min="12548" max="12548" width="7.87962962962963" style="62" customWidth="1"/>
    <col min="12549" max="12550" width="7.87962962962963" style="62" hidden="1" customWidth="1"/>
    <col min="12551" max="12798" width="7.87962962962963" style="62"/>
    <col min="12799" max="12799" width="35.75" style="62" customWidth="1"/>
    <col min="12800" max="12800" width="7.87962962962963" style="62" hidden="1" customWidth="1"/>
    <col min="12801" max="12802" width="12" style="62" customWidth="1"/>
    <col min="12803" max="12803" width="8" style="62" customWidth="1"/>
    <col min="12804" max="12804" width="7.87962962962963" style="62" customWidth="1"/>
    <col min="12805" max="12806" width="7.87962962962963" style="62" hidden="1" customWidth="1"/>
    <col min="12807" max="13054" width="7.87962962962963" style="62"/>
    <col min="13055" max="13055" width="35.75" style="62" customWidth="1"/>
    <col min="13056" max="13056" width="7.87962962962963" style="62" hidden="1" customWidth="1"/>
    <col min="13057" max="13058" width="12" style="62" customWidth="1"/>
    <col min="13059" max="13059" width="8" style="62" customWidth="1"/>
    <col min="13060" max="13060" width="7.87962962962963" style="62" customWidth="1"/>
    <col min="13061" max="13062" width="7.87962962962963" style="62" hidden="1" customWidth="1"/>
    <col min="13063" max="13310" width="7.87962962962963" style="62"/>
    <col min="13311" max="13311" width="35.75" style="62" customWidth="1"/>
    <col min="13312" max="13312" width="7.87962962962963" style="62" hidden="1" customWidth="1"/>
    <col min="13313" max="13314" width="12" style="62" customWidth="1"/>
    <col min="13315" max="13315" width="8" style="62" customWidth="1"/>
    <col min="13316" max="13316" width="7.87962962962963" style="62" customWidth="1"/>
    <col min="13317" max="13318" width="7.87962962962963" style="62" hidden="1" customWidth="1"/>
    <col min="13319" max="13566" width="7.87962962962963" style="62"/>
    <col min="13567" max="13567" width="35.75" style="62" customWidth="1"/>
    <col min="13568" max="13568" width="7.87962962962963" style="62" hidden="1" customWidth="1"/>
    <col min="13569" max="13570" width="12" style="62" customWidth="1"/>
    <col min="13571" max="13571" width="8" style="62" customWidth="1"/>
    <col min="13572" max="13572" width="7.87962962962963" style="62" customWidth="1"/>
    <col min="13573" max="13574" width="7.87962962962963" style="62" hidden="1" customWidth="1"/>
    <col min="13575" max="13822" width="7.87962962962963" style="62"/>
    <col min="13823" max="13823" width="35.75" style="62" customWidth="1"/>
    <col min="13824" max="13824" width="7.87962962962963" style="62" hidden="1" customWidth="1"/>
    <col min="13825" max="13826" width="12" style="62" customWidth="1"/>
    <col min="13827" max="13827" width="8" style="62" customWidth="1"/>
    <col min="13828" max="13828" width="7.87962962962963" style="62" customWidth="1"/>
    <col min="13829" max="13830" width="7.87962962962963" style="62" hidden="1" customWidth="1"/>
    <col min="13831" max="14078" width="7.87962962962963" style="62"/>
    <col min="14079" max="14079" width="35.75" style="62" customWidth="1"/>
    <col min="14080" max="14080" width="7.87962962962963" style="62" hidden="1" customWidth="1"/>
    <col min="14081" max="14082" width="12" style="62" customWidth="1"/>
    <col min="14083" max="14083" width="8" style="62" customWidth="1"/>
    <col min="14084" max="14084" width="7.87962962962963" style="62" customWidth="1"/>
    <col min="14085" max="14086" width="7.87962962962963" style="62" hidden="1" customWidth="1"/>
    <col min="14087" max="14334" width="7.87962962962963" style="62"/>
    <col min="14335" max="14335" width="35.75" style="62" customWidth="1"/>
    <col min="14336" max="14336" width="7.87962962962963" style="62" hidden="1" customWidth="1"/>
    <col min="14337" max="14338" width="12" style="62" customWidth="1"/>
    <col min="14339" max="14339" width="8" style="62" customWidth="1"/>
    <col min="14340" max="14340" width="7.87962962962963" style="62" customWidth="1"/>
    <col min="14341" max="14342" width="7.87962962962963" style="62" hidden="1" customWidth="1"/>
    <col min="14343" max="14590" width="7.87962962962963" style="62"/>
    <col min="14591" max="14591" width="35.75" style="62" customWidth="1"/>
    <col min="14592" max="14592" width="7.87962962962963" style="62" hidden="1" customWidth="1"/>
    <col min="14593" max="14594" width="12" style="62" customWidth="1"/>
    <col min="14595" max="14595" width="8" style="62" customWidth="1"/>
    <col min="14596" max="14596" width="7.87962962962963" style="62" customWidth="1"/>
    <col min="14597" max="14598" width="7.87962962962963" style="62" hidden="1" customWidth="1"/>
    <col min="14599" max="14846" width="7.87962962962963" style="62"/>
    <col min="14847" max="14847" width="35.75" style="62" customWidth="1"/>
    <col min="14848" max="14848" width="7.87962962962963" style="62" hidden="1" customWidth="1"/>
    <col min="14849" max="14850" width="12" style="62" customWidth="1"/>
    <col min="14851" max="14851" width="8" style="62" customWidth="1"/>
    <col min="14852" max="14852" width="7.87962962962963" style="62" customWidth="1"/>
    <col min="14853" max="14854" width="7.87962962962963" style="62" hidden="1" customWidth="1"/>
    <col min="14855" max="15102" width="7.87962962962963" style="62"/>
    <col min="15103" max="15103" width="35.75" style="62" customWidth="1"/>
    <col min="15104" max="15104" width="7.87962962962963" style="62" hidden="1" customWidth="1"/>
    <col min="15105" max="15106" width="12" style="62" customWidth="1"/>
    <col min="15107" max="15107" width="8" style="62" customWidth="1"/>
    <col min="15108" max="15108" width="7.87962962962963" style="62" customWidth="1"/>
    <col min="15109" max="15110" width="7.87962962962963" style="62" hidden="1" customWidth="1"/>
    <col min="15111" max="15358" width="7.87962962962963" style="62"/>
    <col min="15359" max="15359" width="35.75" style="62" customWidth="1"/>
    <col min="15360" max="15360" width="7.87962962962963" style="62" hidden="1" customWidth="1"/>
    <col min="15361" max="15362" width="12" style="62" customWidth="1"/>
    <col min="15363" max="15363" width="8" style="62" customWidth="1"/>
    <col min="15364" max="15364" width="7.87962962962963" style="62" customWidth="1"/>
    <col min="15365" max="15366" width="7.87962962962963" style="62" hidden="1" customWidth="1"/>
    <col min="15367" max="15614" width="7.87962962962963" style="62"/>
    <col min="15615" max="15615" width="35.75" style="62" customWidth="1"/>
    <col min="15616" max="15616" width="7.87962962962963" style="62" hidden="1" customWidth="1"/>
    <col min="15617" max="15618" width="12" style="62" customWidth="1"/>
    <col min="15619" max="15619" width="8" style="62" customWidth="1"/>
    <col min="15620" max="15620" width="7.87962962962963" style="62" customWidth="1"/>
    <col min="15621" max="15622" width="7.87962962962963" style="62" hidden="1" customWidth="1"/>
    <col min="15623" max="15870" width="7.87962962962963" style="62"/>
    <col min="15871" max="15871" width="35.75" style="62" customWidth="1"/>
    <col min="15872" max="15872" width="7.87962962962963" style="62" hidden="1" customWidth="1"/>
    <col min="15873" max="15874" width="12" style="62" customWidth="1"/>
    <col min="15875" max="15875" width="8" style="62" customWidth="1"/>
    <col min="15876" max="15876" width="7.87962962962963" style="62" customWidth="1"/>
    <col min="15877" max="15878" width="7.87962962962963" style="62" hidden="1" customWidth="1"/>
    <col min="15879" max="16126" width="7.87962962962963" style="62"/>
    <col min="16127" max="16127" width="35.75" style="62" customWidth="1"/>
    <col min="16128" max="16128" width="7.87962962962963" style="62" hidden="1" customWidth="1"/>
    <col min="16129" max="16130" width="12" style="62" customWidth="1"/>
    <col min="16131" max="16131" width="8" style="62" customWidth="1"/>
    <col min="16132" max="16132" width="7.87962962962963" style="62" customWidth="1"/>
    <col min="16133" max="16134" width="7.87962962962963" style="62" hidden="1" customWidth="1"/>
    <col min="16135" max="16384" width="7.87962962962963" style="62"/>
  </cols>
  <sheetData>
    <row r="1" ht="27" customHeight="1" spans="1:2">
      <c r="A1" s="63" t="s">
        <v>320</v>
      </c>
      <c r="B1" s="64"/>
    </row>
    <row r="2" ht="39.95" customHeight="1" spans="1:2">
      <c r="A2" s="65" t="s">
        <v>321</v>
      </c>
      <c r="B2" s="66"/>
    </row>
    <row r="3" s="58" customFormat="1" ht="18.75" customHeight="1" spans="1:2">
      <c r="A3" s="67"/>
      <c r="B3" s="68" t="s">
        <v>301</v>
      </c>
    </row>
    <row r="4" s="59" customFormat="1" ht="53.25" customHeight="1" spans="1:3">
      <c r="A4" s="69" t="s">
        <v>322</v>
      </c>
      <c r="B4" s="70" t="s">
        <v>4</v>
      </c>
      <c r="C4" s="71"/>
    </row>
    <row r="5" s="60" customFormat="1" ht="53.25" customHeight="1" spans="1:3">
      <c r="A5" s="85" t="s">
        <v>308</v>
      </c>
      <c r="B5" s="85" t="s">
        <v>308</v>
      </c>
      <c r="C5" s="73"/>
    </row>
    <row r="6" s="58" customFormat="1" ht="53.25" customHeight="1" spans="1:5">
      <c r="A6" s="74"/>
      <c r="B6" s="74"/>
      <c r="C6" s="75"/>
      <c r="E6" s="58">
        <v>988753</v>
      </c>
    </row>
    <row r="7" s="58" customFormat="1" ht="53.25" customHeight="1" spans="1:5">
      <c r="A7" s="74"/>
      <c r="B7" s="74"/>
      <c r="C7" s="75"/>
      <c r="E7" s="58">
        <v>822672</v>
      </c>
    </row>
    <row r="8" s="61" customFormat="1" ht="53.25" customHeight="1" spans="1:3">
      <c r="A8" s="76" t="s">
        <v>311</v>
      </c>
      <c r="B8" s="139">
        <v>0</v>
      </c>
      <c r="C8" s="78"/>
    </row>
    <row r="10" spans="1:1">
      <c r="A10" s="41" t="s">
        <v>315</v>
      </c>
    </row>
  </sheetData>
  <printOptions horizontalCentered="1"/>
  <pageMargins left="0.78740157480315" right="0.748031496062992" top="1.18110236220472" bottom="0.984251968503937" header="0.511811023622047" footer="0.511811023622047"/>
  <pageSetup paperSize="9" firstPageNumber="4294963191" orientation="portrait" useFirstPageNumber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1"/>
  <sheetViews>
    <sheetView topLeftCell="A10" workbookViewId="0">
      <selection activeCell="A31" sqref="A31"/>
    </sheetView>
  </sheetViews>
  <sheetFormatPr defaultColWidth="9" defaultRowHeight="15.6" outlineLevelCol="1"/>
  <cols>
    <col min="1" max="1" width="37.1296296296296" style="41" customWidth="1"/>
    <col min="2" max="2" width="41.6296296296296" style="42" customWidth="1"/>
    <col min="3" max="16384" width="9" style="41"/>
  </cols>
  <sheetData>
    <row r="1" ht="26.25" customHeight="1" spans="1:1">
      <c r="A1" s="39" t="s">
        <v>323</v>
      </c>
    </row>
    <row r="2" ht="24.75" customHeight="1" spans="1:2">
      <c r="A2" s="43" t="s">
        <v>324</v>
      </c>
      <c r="B2" s="43"/>
    </row>
    <row r="3" s="39" customFormat="1" ht="24" customHeight="1" spans="2:2">
      <c r="B3" s="45" t="s">
        <v>32</v>
      </c>
    </row>
    <row r="4" s="40" customFormat="1" ht="18.75" customHeight="1" spans="1:2">
      <c r="A4" s="115" t="s">
        <v>325</v>
      </c>
      <c r="B4" s="135" t="s">
        <v>4</v>
      </c>
    </row>
    <row r="5" s="114" customFormat="1" ht="18.75" customHeight="1" spans="1:2">
      <c r="A5" s="136" t="s">
        <v>326</v>
      </c>
      <c r="B5" s="137"/>
    </row>
    <row r="6" s="114" customFormat="1" ht="18.75" customHeight="1" spans="1:2">
      <c r="A6" s="136" t="s">
        <v>327</v>
      </c>
      <c r="B6" s="137"/>
    </row>
    <row r="7" s="114" customFormat="1" ht="18.75" customHeight="1" spans="1:2">
      <c r="A7" s="136" t="s">
        <v>328</v>
      </c>
      <c r="B7" s="137"/>
    </row>
    <row r="8" s="39" customFormat="1" ht="18.75" customHeight="1" spans="1:2">
      <c r="A8" s="136" t="s">
        <v>329</v>
      </c>
      <c r="B8" s="137"/>
    </row>
    <row r="9" s="40" customFormat="1" ht="18.75" customHeight="1" spans="1:2">
      <c r="A9" s="136" t="s">
        <v>330</v>
      </c>
      <c r="B9" s="137"/>
    </row>
    <row r="10" spans="1:2">
      <c r="A10" s="136" t="s">
        <v>331</v>
      </c>
      <c r="B10" s="137"/>
    </row>
    <row r="11" spans="1:2">
      <c r="A11" s="136" t="s">
        <v>332</v>
      </c>
      <c r="B11" s="137"/>
    </row>
    <row r="12" spans="1:2">
      <c r="A12" s="136" t="s">
        <v>333</v>
      </c>
      <c r="B12" s="137"/>
    </row>
    <row r="13" spans="1:2">
      <c r="A13" s="136" t="s">
        <v>334</v>
      </c>
      <c r="B13" s="137"/>
    </row>
    <row r="14" spans="1:2">
      <c r="A14" s="136" t="s">
        <v>335</v>
      </c>
      <c r="B14" s="137"/>
    </row>
    <row r="15" spans="1:2">
      <c r="A15" s="136" t="s">
        <v>336</v>
      </c>
      <c r="B15" s="137"/>
    </row>
    <row r="16" spans="1:2">
      <c r="A16" s="136" t="s">
        <v>337</v>
      </c>
      <c r="B16" s="137"/>
    </row>
    <row r="17" spans="1:2">
      <c r="A17" s="136" t="s">
        <v>338</v>
      </c>
      <c r="B17" s="137"/>
    </row>
    <row r="18" spans="1:2">
      <c r="A18" s="136" t="s">
        <v>339</v>
      </c>
      <c r="B18" s="137"/>
    </row>
    <row r="19" spans="1:2">
      <c r="A19" s="136" t="s">
        <v>340</v>
      </c>
      <c r="B19" s="137"/>
    </row>
    <row r="20" spans="1:2">
      <c r="A20" s="136" t="s">
        <v>341</v>
      </c>
      <c r="B20" s="137"/>
    </row>
    <row r="21" spans="1:2">
      <c r="A21" s="136" t="s">
        <v>342</v>
      </c>
      <c r="B21" s="137"/>
    </row>
    <row r="22" spans="1:2">
      <c r="A22" s="136" t="s">
        <v>343</v>
      </c>
      <c r="B22" s="137"/>
    </row>
    <row r="23" spans="1:2">
      <c r="A23" s="136" t="s">
        <v>344</v>
      </c>
      <c r="B23" s="137"/>
    </row>
    <row r="24" spans="1:2">
      <c r="A24" s="136" t="s">
        <v>345</v>
      </c>
      <c r="B24" s="137"/>
    </row>
    <row r="25" spans="1:2">
      <c r="A25" s="136" t="s">
        <v>346</v>
      </c>
      <c r="B25" s="137"/>
    </row>
    <row r="26" spans="1:2">
      <c r="A26" s="136" t="s">
        <v>347</v>
      </c>
      <c r="B26" s="137"/>
    </row>
    <row r="27" spans="1:2">
      <c r="A27" s="136" t="s">
        <v>348</v>
      </c>
      <c r="B27" s="137"/>
    </row>
    <row r="28" spans="1:2">
      <c r="A28" s="136" t="s">
        <v>349</v>
      </c>
      <c r="B28" s="137"/>
    </row>
    <row r="29" spans="1:2">
      <c r="A29" s="138" t="s">
        <v>63</v>
      </c>
      <c r="B29" s="137">
        <f>SUM(B5:B28)</f>
        <v>0</v>
      </c>
    </row>
    <row r="31" spans="1:1">
      <c r="A31" s="41" t="s">
        <v>315</v>
      </c>
    </row>
  </sheetData>
  <mergeCells count="1">
    <mergeCell ref="A2:B2"/>
  </mergeCells>
  <printOptions horizontalCentered="1"/>
  <pageMargins left="0.905511811023622" right="0.748031496062992" top="0.984251968503937" bottom="0.984251968503937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2"/>
  <sheetViews>
    <sheetView topLeftCell="A4" workbookViewId="0">
      <selection activeCell="E13" sqref="E13"/>
    </sheetView>
  </sheetViews>
  <sheetFormatPr defaultColWidth="7" defaultRowHeight="13.8" outlineLevelCol="1"/>
  <cols>
    <col min="1" max="1" width="54.8796296296296" style="2" customWidth="1"/>
    <col min="2" max="2" width="23.6296296296296" style="3" customWidth="1"/>
    <col min="3" max="16384" width="7" style="4"/>
  </cols>
  <sheetData>
    <row r="1" ht="29.25" customHeight="1" spans="1:1">
      <c r="A1" s="120" t="s">
        <v>350</v>
      </c>
    </row>
    <row r="2" ht="28.5" customHeight="1" spans="1:2">
      <c r="A2" s="9" t="s">
        <v>351</v>
      </c>
      <c r="B2" s="11"/>
    </row>
    <row r="3" s="1" customFormat="1" ht="21.75" customHeight="1" spans="1:2">
      <c r="A3" s="2"/>
      <c r="B3" s="106" t="s">
        <v>32</v>
      </c>
    </row>
    <row r="4" s="1" customFormat="1" ht="19.5" customHeight="1" spans="1:2">
      <c r="A4" s="82" t="s">
        <v>3</v>
      </c>
      <c r="B4" s="15" t="s">
        <v>4</v>
      </c>
    </row>
    <row r="5" s="2" customFormat="1" ht="19.5" customHeight="1" spans="1:2">
      <c r="A5" s="107" t="s">
        <v>33</v>
      </c>
      <c r="B5" s="128">
        <f>SUM(B6,B7,B12,B21,B28,B30,B34)</f>
        <v>2495.456316</v>
      </c>
    </row>
    <row r="6" s="2" customFormat="1" ht="19.5" customHeight="1" spans="1:2">
      <c r="A6" s="107" t="s">
        <v>40</v>
      </c>
      <c r="B6" s="128"/>
    </row>
    <row r="7" s="2" customFormat="1" ht="19.5" customHeight="1" spans="1:2">
      <c r="A7" s="107" t="s">
        <v>41</v>
      </c>
      <c r="B7" s="128"/>
    </row>
    <row r="8" s="2" customFormat="1" ht="19.5" customHeight="1" spans="1:2">
      <c r="A8" s="132" t="s">
        <v>352</v>
      </c>
      <c r="B8" s="127"/>
    </row>
    <row r="9" s="2" customFormat="1" ht="19.5" customHeight="1" spans="1:2">
      <c r="A9" s="132" t="s">
        <v>353</v>
      </c>
      <c r="B9" s="127"/>
    </row>
    <row r="10" s="2" customFormat="1" ht="19.5" customHeight="1" spans="1:2">
      <c r="A10" s="107" t="s">
        <v>43</v>
      </c>
      <c r="B10" s="128"/>
    </row>
    <row r="11" s="2" customFormat="1" ht="19.5" customHeight="1" spans="1:2">
      <c r="A11" s="132" t="s">
        <v>354</v>
      </c>
      <c r="B11" s="127"/>
    </row>
    <row r="12" s="2" customFormat="1" ht="19.5" customHeight="1" spans="1:2">
      <c r="A12" s="107" t="s">
        <v>44</v>
      </c>
      <c r="B12" s="128">
        <f>SUM(B13:B20)</f>
        <v>2495.456316</v>
      </c>
    </row>
    <row r="13" s="2" customFormat="1" ht="19.5" customHeight="1" spans="1:2">
      <c r="A13" s="132" t="s">
        <v>355</v>
      </c>
      <c r="B13" s="127"/>
    </row>
    <row r="14" s="2" customFormat="1" ht="19.5" customHeight="1" spans="1:2">
      <c r="A14" s="132" t="s">
        <v>356</v>
      </c>
      <c r="B14" s="127">
        <v>2495.456316</v>
      </c>
    </row>
    <row r="15" s="2" customFormat="1" ht="19.5" customHeight="1" spans="1:2">
      <c r="A15" s="132" t="s">
        <v>357</v>
      </c>
      <c r="B15" s="127"/>
    </row>
    <row r="16" s="2" customFormat="1" ht="19.5" customHeight="1" spans="1:2">
      <c r="A16" s="132" t="s">
        <v>358</v>
      </c>
      <c r="B16" s="127"/>
    </row>
    <row r="17" s="2" customFormat="1" ht="19.5" customHeight="1" spans="1:2">
      <c r="A17" s="132" t="s">
        <v>359</v>
      </c>
      <c r="B17" s="127"/>
    </row>
    <row r="18" s="2" customFormat="1" ht="19.5" customHeight="1" spans="1:2">
      <c r="A18" s="132" t="s">
        <v>360</v>
      </c>
      <c r="B18" s="127"/>
    </row>
    <row r="19" s="2" customFormat="1" ht="19.5" customHeight="1" spans="1:2">
      <c r="A19" s="132" t="s">
        <v>361</v>
      </c>
      <c r="B19" s="127"/>
    </row>
    <row r="20" s="2" customFormat="1" ht="19.5" customHeight="1" spans="1:2">
      <c r="A20" s="132" t="s">
        <v>362</v>
      </c>
      <c r="B20" s="133"/>
    </row>
    <row r="21" s="2" customFormat="1" ht="19.5" customHeight="1" spans="1:2">
      <c r="A21" s="107" t="s">
        <v>45</v>
      </c>
      <c r="B21" s="134"/>
    </row>
    <row r="22" s="2" customFormat="1" ht="19.5" customHeight="1" spans="1:2">
      <c r="A22" s="132" t="s">
        <v>363</v>
      </c>
      <c r="B22" s="133"/>
    </row>
    <row r="23" s="2" customFormat="1" ht="19.5" customHeight="1" spans="1:2">
      <c r="A23" s="132" t="s">
        <v>364</v>
      </c>
      <c r="B23" s="133"/>
    </row>
    <row r="24" s="2" customFormat="1" ht="19.5" customHeight="1" spans="1:2">
      <c r="A24" s="132" t="s">
        <v>365</v>
      </c>
      <c r="B24" s="133"/>
    </row>
    <row r="25" s="2" customFormat="1" ht="19.5" customHeight="1" spans="1:2">
      <c r="A25" s="132" t="s">
        <v>366</v>
      </c>
      <c r="B25" s="133"/>
    </row>
    <row r="26" s="2" customFormat="1" ht="19.5" customHeight="1" spans="1:2">
      <c r="A26" s="132" t="s">
        <v>367</v>
      </c>
      <c r="B26" s="133"/>
    </row>
    <row r="27" s="2" customFormat="1" ht="19.5" customHeight="1" spans="1:2">
      <c r="A27" s="132" t="s">
        <v>368</v>
      </c>
      <c r="B27" s="133"/>
    </row>
    <row r="28" s="2" customFormat="1" ht="19.5" customHeight="1" spans="1:2">
      <c r="A28" s="107" t="s">
        <v>47</v>
      </c>
      <c r="B28" s="134"/>
    </row>
    <row r="29" s="2" customFormat="1" ht="19.5" customHeight="1" spans="1:2">
      <c r="A29" s="132" t="s">
        <v>369</v>
      </c>
      <c r="B29" s="133"/>
    </row>
    <row r="30" s="2" customFormat="1" ht="19.5" customHeight="1" spans="1:2">
      <c r="A30" s="107" t="s">
        <v>55</v>
      </c>
      <c r="B30" s="134"/>
    </row>
    <row r="31" s="2" customFormat="1" ht="19.5" customHeight="1" spans="1:2">
      <c r="A31" s="132" t="s">
        <v>370</v>
      </c>
      <c r="B31" s="133"/>
    </row>
    <row r="32" s="2" customFormat="1" ht="19.5" customHeight="1" spans="1:2">
      <c r="A32" s="132" t="s">
        <v>371</v>
      </c>
      <c r="B32" s="133"/>
    </row>
    <row r="33" s="2" customFormat="1" ht="19.5" customHeight="1" spans="1:2">
      <c r="A33" s="132" t="s">
        <v>372</v>
      </c>
      <c r="B33" s="133"/>
    </row>
    <row r="34" s="2" customFormat="1" ht="19.5" customHeight="1" spans="1:2">
      <c r="A34" s="107" t="s">
        <v>57</v>
      </c>
      <c r="B34" s="134"/>
    </row>
    <row r="35" s="1" customFormat="1" ht="19.5" customHeight="1" spans="1:2">
      <c r="A35" s="107" t="s">
        <v>373</v>
      </c>
      <c r="B35" s="30"/>
    </row>
    <row r="36" s="1" customFormat="1" ht="19.5" customHeight="1" spans="1:2">
      <c r="A36" s="111" t="s">
        <v>63</v>
      </c>
      <c r="B36" s="30">
        <v>2426</v>
      </c>
    </row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</sheetData>
  <mergeCells count="1">
    <mergeCell ref="A2:B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3"/>
  <sheetViews>
    <sheetView topLeftCell="A13" workbookViewId="0">
      <selection activeCell="C16" sqref="C16"/>
    </sheetView>
  </sheetViews>
  <sheetFormatPr defaultColWidth="7" defaultRowHeight="15.75" customHeight="1" outlineLevelCol="2"/>
  <cols>
    <col min="1" max="1" width="14.3796296296296" style="2" customWidth="1"/>
    <col min="2" max="2" width="61" style="1" customWidth="1"/>
    <col min="3" max="3" width="13" style="20" customWidth="1"/>
    <col min="4" max="16384" width="7" style="4"/>
  </cols>
  <sheetData>
    <row r="1" customHeight="1" spans="1:1">
      <c r="A1" s="120" t="s">
        <v>374</v>
      </c>
    </row>
    <row r="2" ht="29.1" customHeight="1" spans="1:3">
      <c r="A2" s="9" t="s">
        <v>375</v>
      </c>
      <c r="B2" s="10"/>
      <c r="C2" s="11"/>
    </row>
    <row r="3" s="1" customFormat="1" customHeight="1" spans="1:3">
      <c r="A3" s="2"/>
      <c r="C3" s="121" t="s">
        <v>32</v>
      </c>
    </row>
    <row r="4" s="119" customFormat="1" customHeight="1" spans="1:3">
      <c r="A4" s="82" t="s">
        <v>109</v>
      </c>
      <c r="B4" s="122" t="s">
        <v>110</v>
      </c>
      <c r="C4" s="123" t="s">
        <v>4</v>
      </c>
    </row>
    <row r="5" s="119" customFormat="1" customHeight="1" spans="1:3">
      <c r="A5" s="124" t="s">
        <v>376</v>
      </c>
      <c r="B5" s="125" t="s">
        <v>377</v>
      </c>
      <c r="C5" s="126"/>
    </row>
    <row r="6" s="119" customFormat="1" customHeight="1" spans="1:3">
      <c r="A6" s="88" t="s">
        <v>378</v>
      </c>
      <c r="B6" s="26" t="s">
        <v>379</v>
      </c>
      <c r="C6" s="127"/>
    </row>
    <row r="7" s="119" customFormat="1" customHeight="1" spans="1:3">
      <c r="A7" s="25">
        <v>2070702</v>
      </c>
      <c r="B7" s="26" t="s">
        <v>380</v>
      </c>
      <c r="C7" s="127"/>
    </row>
    <row r="8" s="119" customFormat="1" customHeight="1" spans="1:3">
      <c r="A8" s="17" t="s">
        <v>381</v>
      </c>
      <c r="B8" s="107" t="s">
        <v>41</v>
      </c>
      <c r="C8" s="128"/>
    </row>
    <row r="9" s="97" customFormat="1" customHeight="1" spans="1:3">
      <c r="A9" s="88">
        <v>20822</v>
      </c>
      <c r="B9" s="26" t="s">
        <v>382</v>
      </c>
      <c r="C9" s="127"/>
    </row>
    <row r="10" s="99" customFormat="1" customHeight="1" spans="1:3">
      <c r="A10" s="25">
        <v>2082201</v>
      </c>
      <c r="B10" s="26" t="s">
        <v>383</v>
      </c>
      <c r="C10" s="127"/>
    </row>
    <row r="11" s="99" customFormat="1" customHeight="1" spans="1:3">
      <c r="A11" s="25">
        <v>2082202</v>
      </c>
      <c r="B11" s="26" t="s">
        <v>384</v>
      </c>
      <c r="C11" s="127"/>
    </row>
    <row r="12" s="99" customFormat="1" customHeight="1" spans="1:3">
      <c r="A12" s="25">
        <v>2082299</v>
      </c>
      <c r="B12" s="26" t="s">
        <v>385</v>
      </c>
      <c r="C12" s="127"/>
    </row>
    <row r="13" s="99" customFormat="1" customHeight="1" spans="1:3">
      <c r="A13" s="88">
        <v>20823</v>
      </c>
      <c r="B13" s="26" t="s">
        <v>353</v>
      </c>
      <c r="C13" s="127"/>
    </row>
    <row r="14" s="99" customFormat="1" customHeight="1" spans="1:3">
      <c r="A14" s="25">
        <v>2082302</v>
      </c>
      <c r="B14" s="26" t="s">
        <v>386</v>
      </c>
      <c r="C14" s="127"/>
    </row>
    <row r="15" s="99" customFormat="1" customHeight="1" spans="1:3">
      <c r="A15" s="25">
        <v>2082399</v>
      </c>
      <c r="B15" s="26" t="s">
        <v>387</v>
      </c>
      <c r="C15" s="127"/>
    </row>
    <row r="16" s="1" customFormat="1" customHeight="1" spans="1:3">
      <c r="A16" s="17" t="s">
        <v>388</v>
      </c>
      <c r="B16" s="17" t="s">
        <v>389</v>
      </c>
      <c r="C16" s="128">
        <f>C17+C27+C28+C32</f>
        <v>2495.456316</v>
      </c>
    </row>
    <row r="17" s="1" customFormat="1" customHeight="1" spans="1:3">
      <c r="A17" s="88">
        <v>21208</v>
      </c>
      <c r="B17" s="26" t="s">
        <v>356</v>
      </c>
      <c r="C17" s="127">
        <f>SUM(C18:C26)</f>
        <v>2495.456316</v>
      </c>
    </row>
    <row r="18" s="1" customFormat="1" customHeight="1" spans="1:3">
      <c r="A18" s="25">
        <v>2120801</v>
      </c>
      <c r="B18" s="26" t="s">
        <v>390</v>
      </c>
      <c r="C18" s="127">
        <v>2345.849916</v>
      </c>
    </row>
    <row r="19" s="1" customFormat="1" customHeight="1" spans="1:3">
      <c r="A19" s="25">
        <v>2120802</v>
      </c>
      <c r="B19" s="26" t="s">
        <v>391</v>
      </c>
      <c r="C19" s="127"/>
    </row>
    <row r="20" s="1" customFormat="1" customHeight="1" spans="1:3">
      <c r="A20" s="25">
        <v>2120803</v>
      </c>
      <c r="B20" s="26" t="s">
        <v>392</v>
      </c>
      <c r="C20" s="127"/>
    </row>
    <row r="21" s="1" customFormat="1" customHeight="1" spans="1:3">
      <c r="A21" s="25">
        <v>2120804</v>
      </c>
      <c r="B21" s="26" t="s">
        <v>393</v>
      </c>
      <c r="C21" s="127">
        <v>97.8</v>
      </c>
    </row>
    <row r="22" s="1" customFormat="1" customHeight="1" spans="1:3">
      <c r="A22" s="25">
        <v>2120805</v>
      </c>
      <c r="B22" s="26" t="s">
        <v>394</v>
      </c>
      <c r="C22" s="127"/>
    </row>
    <row r="23" s="1" customFormat="1" customHeight="1" spans="1:3">
      <c r="A23" s="25">
        <v>2120806</v>
      </c>
      <c r="B23" s="26" t="s">
        <v>395</v>
      </c>
      <c r="C23" s="127"/>
    </row>
    <row r="24" s="1" customFormat="1" customHeight="1" spans="1:3">
      <c r="A24" s="25">
        <v>2120807</v>
      </c>
      <c r="B24" s="26" t="s">
        <v>396</v>
      </c>
      <c r="C24" s="127"/>
    </row>
    <row r="25" s="1" customFormat="1" customHeight="1" spans="1:3">
      <c r="A25" s="25">
        <v>2120809</v>
      </c>
      <c r="B25" s="26" t="s">
        <v>397</v>
      </c>
      <c r="C25" s="127"/>
    </row>
    <row r="26" s="1" customFormat="1" customHeight="1" spans="1:3">
      <c r="A26" s="25" t="s">
        <v>398</v>
      </c>
      <c r="B26" s="26" t="s">
        <v>399</v>
      </c>
      <c r="C26" s="127">
        <v>51.8064</v>
      </c>
    </row>
    <row r="27" s="1" customFormat="1" customHeight="1" spans="1:3">
      <c r="A27" s="88">
        <v>21211</v>
      </c>
      <c r="B27" s="26" t="s">
        <v>359</v>
      </c>
      <c r="C27" s="127"/>
    </row>
    <row r="28" s="1" customFormat="1" customHeight="1" spans="1:3">
      <c r="A28" s="88">
        <v>21212</v>
      </c>
      <c r="B28" s="26" t="s">
        <v>360</v>
      </c>
      <c r="C28" s="127"/>
    </row>
    <row r="29" s="1" customFormat="1" customHeight="1" spans="1:3">
      <c r="A29" s="25">
        <v>2121201</v>
      </c>
      <c r="B29" s="26" t="s">
        <v>400</v>
      </c>
      <c r="C29" s="127"/>
    </row>
    <row r="30" s="1" customFormat="1" customHeight="1" spans="1:3">
      <c r="A30" s="25">
        <v>2121202</v>
      </c>
      <c r="B30" s="26" t="s">
        <v>401</v>
      </c>
      <c r="C30" s="127"/>
    </row>
    <row r="31" s="1" customFormat="1" customHeight="1" spans="1:3">
      <c r="A31" s="25">
        <v>2121203</v>
      </c>
      <c r="B31" s="26" t="s">
        <v>402</v>
      </c>
      <c r="C31" s="127"/>
    </row>
    <row r="32" s="1" customFormat="1" customHeight="1" spans="1:3">
      <c r="A32" s="129">
        <v>21213</v>
      </c>
      <c r="B32" s="130" t="s">
        <v>361</v>
      </c>
      <c r="C32" s="127"/>
    </row>
    <row r="33" s="1" customFormat="1" customHeight="1" spans="1:3">
      <c r="A33" s="25">
        <v>2121399</v>
      </c>
      <c r="B33" s="26" t="s">
        <v>403</v>
      </c>
      <c r="C33" s="127"/>
    </row>
    <row r="34" s="2" customFormat="1" customHeight="1" spans="1:3">
      <c r="A34" s="17" t="s">
        <v>404</v>
      </c>
      <c r="B34" s="107" t="s">
        <v>45</v>
      </c>
      <c r="C34" s="128"/>
    </row>
    <row r="35" s="1" customFormat="1" customHeight="1" spans="1:3">
      <c r="A35" s="88">
        <v>21366</v>
      </c>
      <c r="B35" s="26" t="s">
        <v>364</v>
      </c>
      <c r="C35" s="127"/>
    </row>
    <row r="36" s="1" customFormat="1" customHeight="1" spans="1:3">
      <c r="A36" s="25">
        <v>2136602</v>
      </c>
      <c r="B36" s="26" t="s">
        <v>405</v>
      </c>
      <c r="C36" s="127"/>
    </row>
    <row r="37" s="1" customFormat="1" customHeight="1" spans="1:3">
      <c r="A37" s="129">
        <v>21369</v>
      </c>
      <c r="B37" s="130" t="s">
        <v>367</v>
      </c>
      <c r="C37" s="127"/>
    </row>
    <row r="38" s="1" customFormat="1" customHeight="1" spans="1:3">
      <c r="A38" s="25">
        <v>2136901</v>
      </c>
      <c r="B38" s="26" t="s">
        <v>406</v>
      </c>
      <c r="C38" s="127"/>
    </row>
    <row r="39" s="1" customFormat="1" customHeight="1" spans="1:3">
      <c r="A39" s="17" t="s">
        <v>407</v>
      </c>
      <c r="B39" s="107" t="s">
        <v>47</v>
      </c>
      <c r="C39" s="127"/>
    </row>
    <row r="40" s="1" customFormat="1" customHeight="1" spans="1:3">
      <c r="A40" s="88">
        <v>21561</v>
      </c>
      <c r="B40" s="26" t="s">
        <v>369</v>
      </c>
      <c r="C40" s="127"/>
    </row>
    <row r="41" s="1" customFormat="1" customHeight="1" spans="1:3">
      <c r="A41" s="25">
        <v>2156199</v>
      </c>
      <c r="B41" s="26" t="s">
        <v>408</v>
      </c>
      <c r="C41" s="127"/>
    </row>
    <row r="42" s="1" customFormat="1" customHeight="1" spans="1:3">
      <c r="A42" s="17" t="s">
        <v>409</v>
      </c>
      <c r="B42" s="17" t="s">
        <v>55</v>
      </c>
      <c r="C42" s="128"/>
    </row>
    <row r="43" s="1" customFormat="1" customHeight="1" spans="1:3">
      <c r="A43" s="88">
        <v>22960</v>
      </c>
      <c r="B43" s="26" t="s">
        <v>371</v>
      </c>
      <c r="C43" s="127"/>
    </row>
    <row r="44" s="1" customFormat="1" customHeight="1" spans="1:3">
      <c r="A44" s="25">
        <v>2296002</v>
      </c>
      <c r="B44" s="26" t="s">
        <v>410</v>
      </c>
      <c r="C44" s="127"/>
    </row>
    <row r="45" s="1" customFormat="1" customHeight="1" spans="1:3">
      <c r="A45" s="25">
        <v>2296003</v>
      </c>
      <c r="B45" s="26" t="s">
        <v>411</v>
      </c>
      <c r="C45" s="127"/>
    </row>
    <row r="46" s="1" customFormat="1" customHeight="1" spans="1:3">
      <c r="A46" s="25">
        <v>2296004</v>
      </c>
      <c r="B46" s="26" t="s">
        <v>412</v>
      </c>
      <c r="C46" s="127"/>
    </row>
    <row r="47" s="1" customFormat="1" customHeight="1" spans="1:3">
      <c r="A47" s="25">
        <v>2296013</v>
      </c>
      <c r="B47" s="26" t="s">
        <v>413</v>
      </c>
      <c r="C47" s="127"/>
    </row>
    <row r="48" s="1" customFormat="1" customHeight="1" spans="1:3">
      <c r="A48" s="25">
        <v>2296099</v>
      </c>
      <c r="B48" s="26" t="s">
        <v>414</v>
      </c>
      <c r="C48" s="127"/>
    </row>
    <row r="49" s="1" customFormat="1" customHeight="1" spans="1:3">
      <c r="A49" s="88">
        <v>22904</v>
      </c>
      <c r="B49" s="101" t="s">
        <v>372</v>
      </c>
      <c r="C49" s="127"/>
    </row>
    <row r="50" s="1" customFormat="1" customHeight="1" spans="1:3">
      <c r="A50" s="17" t="s">
        <v>415</v>
      </c>
      <c r="B50" s="17" t="s">
        <v>57</v>
      </c>
      <c r="C50" s="128"/>
    </row>
    <row r="51" s="1" customFormat="1" customHeight="1" spans="1:3">
      <c r="A51" s="88" t="s">
        <v>416</v>
      </c>
      <c r="B51" s="101" t="s">
        <v>417</v>
      </c>
      <c r="C51" s="127"/>
    </row>
    <row r="52" s="1" customFormat="1" customHeight="1" spans="1:3">
      <c r="A52" s="25" t="s">
        <v>418</v>
      </c>
      <c r="B52" s="26" t="s">
        <v>419</v>
      </c>
      <c r="C52" s="127"/>
    </row>
    <row r="53" s="1" customFormat="1" customHeight="1" spans="1:3">
      <c r="A53" s="131" t="s">
        <v>63</v>
      </c>
      <c r="B53" s="14"/>
      <c r="C53" s="128">
        <f>C5+C8+C16+C34+C39+C42+C50</f>
        <v>2495.456316</v>
      </c>
    </row>
  </sheetData>
  <mergeCells count="2">
    <mergeCell ref="A2:C2"/>
    <mergeCell ref="A53:B53"/>
  </mergeCells>
  <printOptions horizontalCentered="1"/>
  <pageMargins left="0.748031496062992" right="0.748031496062992" top="0.984251968503937" bottom="0.984251968503937" header="0.511811023622047" footer="0.511811023622047"/>
  <pageSetup paperSize="9" scale="95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8"/>
  <sheetViews>
    <sheetView topLeftCell="A10" workbookViewId="0">
      <selection activeCell="A14" sqref="A14"/>
    </sheetView>
  </sheetViews>
  <sheetFormatPr defaultColWidth="7" defaultRowHeight="13.8" outlineLevelCol="1"/>
  <cols>
    <col min="1" max="2" width="37" style="2" customWidth="1"/>
    <col min="3" max="16384" width="7" style="4"/>
  </cols>
  <sheetData>
    <row r="1" ht="21.75" customHeight="1" spans="1:2">
      <c r="A1" s="8" t="s">
        <v>420</v>
      </c>
      <c r="B1" s="8"/>
    </row>
    <row r="2" ht="51.75" customHeight="1" spans="1:2">
      <c r="A2" s="80" t="s">
        <v>421</v>
      </c>
      <c r="B2" s="81"/>
    </row>
    <row r="3" ht="14.4" spans="2:2">
      <c r="B3" s="68" t="s">
        <v>301</v>
      </c>
    </row>
    <row r="4" s="79" customFormat="1" ht="39.75" customHeight="1" spans="1:2">
      <c r="A4" s="82" t="s">
        <v>302</v>
      </c>
      <c r="B4" s="82" t="s">
        <v>4</v>
      </c>
    </row>
    <row r="5" ht="39.75" customHeight="1" spans="1:2">
      <c r="A5" s="85" t="s">
        <v>308</v>
      </c>
      <c r="B5" s="85" t="s">
        <v>308</v>
      </c>
    </row>
    <row r="6" ht="39.75" customHeight="1" spans="1:2">
      <c r="A6" s="85"/>
      <c r="B6" s="87"/>
    </row>
    <row r="7" ht="39.75" customHeight="1" spans="1:2">
      <c r="A7" s="85"/>
      <c r="B7" s="87"/>
    </row>
    <row r="8" ht="39.75" customHeight="1" spans="1:2">
      <c r="A8" s="85"/>
      <c r="B8" s="87"/>
    </row>
    <row r="9" ht="39.75" customHeight="1" spans="1:2">
      <c r="A9" s="85"/>
      <c r="B9" s="87"/>
    </row>
    <row r="10" ht="39.75" customHeight="1" spans="1:2">
      <c r="A10" s="85"/>
      <c r="B10" s="87"/>
    </row>
    <row r="11" ht="39.75" customHeight="1" spans="1:2">
      <c r="A11" s="85"/>
      <c r="B11" s="88"/>
    </row>
    <row r="12" ht="39.75" customHeight="1" spans="1:2">
      <c r="A12" s="13" t="s">
        <v>311</v>
      </c>
      <c r="B12" s="85" t="s">
        <v>312</v>
      </c>
    </row>
    <row r="13" ht="19.5" customHeight="1"/>
    <row r="14" ht="19.5" customHeight="1" spans="1:1">
      <c r="A14" s="41" t="s">
        <v>315</v>
      </c>
    </row>
    <row r="15" ht="19.5" customHeight="1"/>
    <row r="16" ht="19.5" customHeight="1"/>
    <row r="17" s="4" customFormat="1" ht="19.5" customHeight="1"/>
    <row r="18" s="4" customFormat="1" ht="19.5" customHeight="1"/>
    <row r="19" s="4" customFormat="1" ht="19.5" customHeight="1"/>
    <row r="20" s="4" customFormat="1" ht="19.5" customHeight="1"/>
    <row r="21" s="4" customFormat="1" ht="19.5" customHeight="1"/>
    <row r="22" s="4" customFormat="1" ht="19.5" customHeight="1"/>
    <row r="23" s="4" customFormat="1" ht="19.5" customHeight="1"/>
    <row r="24" s="4" customFormat="1" ht="19.5" customHeight="1"/>
    <row r="25" s="4" customFormat="1" ht="19.5" customHeight="1"/>
    <row r="26" s="4" customFormat="1" ht="19.5" customHeight="1"/>
    <row r="27" s="4" customFormat="1" ht="19.5" customHeight="1"/>
    <row r="28" s="4" customFormat="1" ht="19.5" customHeight="1"/>
  </sheetData>
  <mergeCells count="1">
    <mergeCell ref="A2:B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A10" sqref="A10"/>
    </sheetView>
  </sheetViews>
  <sheetFormatPr defaultColWidth="7.87962962962963" defaultRowHeight="15.6" outlineLevelCol="2"/>
  <cols>
    <col min="1" max="2" width="37.6296296296296" style="62" customWidth="1"/>
    <col min="3" max="3" width="8" style="62" customWidth="1"/>
    <col min="4" max="5" width="7.87962962962963" style="62" customWidth="1"/>
    <col min="6" max="253" width="7.87962962962963" style="62"/>
    <col min="254" max="254" width="35.75" style="62" customWidth="1"/>
    <col min="255" max="255" width="7.87962962962963" style="62" hidden="1" customWidth="1"/>
    <col min="256" max="257" width="12" style="62" customWidth="1"/>
    <col min="258" max="258" width="8" style="62" customWidth="1"/>
    <col min="259" max="259" width="7.87962962962963" style="62" customWidth="1"/>
    <col min="260" max="261" width="7.87962962962963" style="62" hidden="1" customWidth="1"/>
    <col min="262" max="509" width="7.87962962962963" style="62"/>
    <col min="510" max="510" width="35.75" style="62" customWidth="1"/>
    <col min="511" max="511" width="7.87962962962963" style="62" hidden="1" customWidth="1"/>
    <col min="512" max="513" width="12" style="62" customWidth="1"/>
    <col min="514" max="514" width="8" style="62" customWidth="1"/>
    <col min="515" max="515" width="7.87962962962963" style="62" customWidth="1"/>
    <col min="516" max="517" width="7.87962962962963" style="62" hidden="1" customWidth="1"/>
    <col min="518" max="765" width="7.87962962962963" style="62"/>
    <col min="766" max="766" width="35.75" style="62" customWidth="1"/>
    <col min="767" max="767" width="7.87962962962963" style="62" hidden="1" customWidth="1"/>
    <col min="768" max="769" width="12" style="62" customWidth="1"/>
    <col min="770" max="770" width="8" style="62" customWidth="1"/>
    <col min="771" max="771" width="7.87962962962963" style="62" customWidth="1"/>
    <col min="772" max="773" width="7.87962962962963" style="62" hidden="1" customWidth="1"/>
    <col min="774" max="1021" width="7.87962962962963" style="62"/>
    <col min="1022" max="1022" width="35.75" style="62" customWidth="1"/>
    <col min="1023" max="1023" width="7.87962962962963" style="62" hidden="1" customWidth="1"/>
    <col min="1024" max="1025" width="12" style="62" customWidth="1"/>
    <col min="1026" max="1026" width="8" style="62" customWidth="1"/>
    <col min="1027" max="1027" width="7.87962962962963" style="62" customWidth="1"/>
    <col min="1028" max="1029" width="7.87962962962963" style="62" hidden="1" customWidth="1"/>
    <col min="1030" max="1277" width="7.87962962962963" style="62"/>
    <col min="1278" max="1278" width="35.75" style="62" customWidth="1"/>
    <col min="1279" max="1279" width="7.87962962962963" style="62" hidden="1" customWidth="1"/>
    <col min="1280" max="1281" width="12" style="62" customWidth="1"/>
    <col min="1282" max="1282" width="8" style="62" customWidth="1"/>
    <col min="1283" max="1283" width="7.87962962962963" style="62" customWidth="1"/>
    <col min="1284" max="1285" width="7.87962962962963" style="62" hidden="1" customWidth="1"/>
    <col min="1286" max="1533" width="7.87962962962963" style="62"/>
    <col min="1534" max="1534" width="35.75" style="62" customWidth="1"/>
    <col min="1535" max="1535" width="7.87962962962963" style="62" hidden="1" customWidth="1"/>
    <col min="1536" max="1537" width="12" style="62" customWidth="1"/>
    <col min="1538" max="1538" width="8" style="62" customWidth="1"/>
    <col min="1539" max="1539" width="7.87962962962963" style="62" customWidth="1"/>
    <col min="1540" max="1541" width="7.87962962962963" style="62" hidden="1" customWidth="1"/>
    <col min="1542" max="1789" width="7.87962962962963" style="62"/>
    <col min="1790" max="1790" width="35.75" style="62" customWidth="1"/>
    <col min="1791" max="1791" width="7.87962962962963" style="62" hidden="1" customWidth="1"/>
    <col min="1792" max="1793" width="12" style="62" customWidth="1"/>
    <col min="1794" max="1794" width="8" style="62" customWidth="1"/>
    <col min="1795" max="1795" width="7.87962962962963" style="62" customWidth="1"/>
    <col min="1796" max="1797" width="7.87962962962963" style="62" hidden="1" customWidth="1"/>
    <col min="1798" max="2045" width="7.87962962962963" style="62"/>
    <col min="2046" max="2046" width="35.75" style="62" customWidth="1"/>
    <col min="2047" max="2047" width="7.87962962962963" style="62" hidden="1" customWidth="1"/>
    <col min="2048" max="2049" width="12" style="62" customWidth="1"/>
    <col min="2050" max="2050" width="8" style="62" customWidth="1"/>
    <col min="2051" max="2051" width="7.87962962962963" style="62" customWidth="1"/>
    <col min="2052" max="2053" width="7.87962962962963" style="62" hidden="1" customWidth="1"/>
    <col min="2054" max="2301" width="7.87962962962963" style="62"/>
    <col min="2302" max="2302" width="35.75" style="62" customWidth="1"/>
    <col min="2303" max="2303" width="7.87962962962963" style="62" hidden="1" customWidth="1"/>
    <col min="2304" max="2305" width="12" style="62" customWidth="1"/>
    <col min="2306" max="2306" width="8" style="62" customWidth="1"/>
    <col min="2307" max="2307" width="7.87962962962963" style="62" customWidth="1"/>
    <col min="2308" max="2309" width="7.87962962962963" style="62" hidden="1" customWidth="1"/>
    <col min="2310" max="2557" width="7.87962962962963" style="62"/>
    <col min="2558" max="2558" width="35.75" style="62" customWidth="1"/>
    <col min="2559" max="2559" width="7.87962962962963" style="62" hidden="1" customWidth="1"/>
    <col min="2560" max="2561" width="12" style="62" customWidth="1"/>
    <col min="2562" max="2562" width="8" style="62" customWidth="1"/>
    <col min="2563" max="2563" width="7.87962962962963" style="62" customWidth="1"/>
    <col min="2564" max="2565" width="7.87962962962963" style="62" hidden="1" customWidth="1"/>
    <col min="2566" max="2813" width="7.87962962962963" style="62"/>
    <col min="2814" max="2814" width="35.75" style="62" customWidth="1"/>
    <col min="2815" max="2815" width="7.87962962962963" style="62" hidden="1" customWidth="1"/>
    <col min="2816" max="2817" width="12" style="62" customWidth="1"/>
    <col min="2818" max="2818" width="8" style="62" customWidth="1"/>
    <col min="2819" max="2819" width="7.87962962962963" style="62" customWidth="1"/>
    <col min="2820" max="2821" width="7.87962962962963" style="62" hidden="1" customWidth="1"/>
    <col min="2822" max="3069" width="7.87962962962963" style="62"/>
    <col min="3070" max="3070" width="35.75" style="62" customWidth="1"/>
    <col min="3071" max="3071" width="7.87962962962963" style="62" hidden="1" customWidth="1"/>
    <col min="3072" max="3073" width="12" style="62" customWidth="1"/>
    <col min="3074" max="3074" width="8" style="62" customWidth="1"/>
    <col min="3075" max="3075" width="7.87962962962963" style="62" customWidth="1"/>
    <col min="3076" max="3077" width="7.87962962962963" style="62" hidden="1" customWidth="1"/>
    <col min="3078" max="3325" width="7.87962962962963" style="62"/>
    <col min="3326" max="3326" width="35.75" style="62" customWidth="1"/>
    <col min="3327" max="3327" width="7.87962962962963" style="62" hidden="1" customWidth="1"/>
    <col min="3328" max="3329" width="12" style="62" customWidth="1"/>
    <col min="3330" max="3330" width="8" style="62" customWidth="1"/>
    <col min="3331" max="3331" width="7.87962962962963" style="62" customWidth="1"/>
    <col min="3332" max="3333" width="7.87962962962963" style="62" hidden="1" customWidth="1"/>
    <col min="3334" max="3581" width="7.87962962962963" style="62"/>
    <col min="3582" max="3582" width="35.75" style="62" customWidth="1"/>
    <col min="3583" max="3583" width="7.87962962962963" style="62" hidden="1" customWidth="1"/>
    <col min="3584" max="3585" width="12" style="62" customWidth="1"/>
    <col min="3586" max="3586" width="8" style="62" customWidth="1"/>
    <col min="3587" max="3587" width="7.87962962962963" style="62" customWidth="1"/>
    <col min="3588" max="3589" width="7.87962962962963" style="62" hidden="1" customWidth="1"/>
    <col min="3590" max="3837" width="7.87962962962963" style="62"/>
    <col min="3838" max="3838" width="35.75" style="62" customWidth="1"/>
    <col min="3839" max="3839" width="7.87962962962963" style="62" hidden="1" customWidth="1"/>
    <col min="3840" max="3841" width="12" style="62" customWidth="1"/>
    <col min="3842" max="3842" width="8" style="62" customWidth="1"/>
    <col min="3843" max="3843" width="7.87962962962963" style="62" customWidth="1"/>
    <col min="3844" max="3845" width="7.87962962962963" style="62" hidden="1" customWidth="1"/>
    <col min="3846" max="4093" width="7.87962962962963" style="62"/>
    <col min="4094" max="4094" width="35.75" style="62" customWidth="1"/>
    <col min="4095" max="4095" width="7.87962962962963" style="62" hidden="1" customWidth="1"/>
    <col min="4096" max="4097" width="12" style="62" customWidth="1"/>
    <col min="4098" max="4098" width="8" style="62" customWidth="1"/>
    <col min="4099" max="4099" width="7.87962962962963" style="62" customWidth="1"/>
    <col min="4100" max="4101" width="7.87962962962963" style="62" hidden="1" customWidth="1"/>
    <col min="4102" max="4349" width="7.87962962962963" style="62"/>
    <col min="4350" max="4350" width="35.75" style="62" customWidth="1"/>
    <col min="4351" max="4351" width="7.87962962962963" style="62" hidden="1" customWidth="1"/>
    <col min="4352" max="4353" width="12" style="62" customWidth="1"/>
    <col min="4354" max="4354" width="8" style="62" customWidth="1"/>
    <col min="4355" max="4355" width="7.87962962962963" style="62" customWidth="1"/>
    <col min="4356" max="4357" width="7.87962962962963" style="62" hidden="1" customWidth="1"/>
    <col min="4358" max="4605" width="7.87962962962963" style="62"/>
    <col min="4606" max="4606" width="35.75" style="62" customWidth="1"/>
    <col min="4607" max="4607" width="7.87962962962963" style="62" hidden="1" customWidth="1"/>
    <col min="4608" max="4609" width="12" style="62" customWidth="1"/>
    <col min="4610" max="4610" width="8" style="62" customWidth="1"/>
    <col min="4611" max="4611" width="7.87962962962963" style="62" customWidth="1"/>
    <col min="4612" max="4613" width="7.87962962962963" style="62" hidden="1" customWidth="1"/>
    <col min="4614" max="4861" width="7.87962962962963" style="62"/>
    <col min="4862" max="4862" width="35.75" style="62" customWidth="1"/>
    <col min="4863" max="4863" width="7.87962962962963" style="62" hidden="1" customWidth="1"/>
    <col min="4864" max="4865" width="12" style="62" customWidth="1"/>
    <col min="4866" max="4866" width="8" style="62" customWidth="1"/>
    <col min="4867" max="4867" width="7.87962962962963" style="62" customWidth="1"/>
    <col min="4868" max="4869" width="7.87962962962963" style="62" hidden="1" customWidth="1"/>
    <col min="4870" max="5117" width="7.87962962962963" style="62"/>
    <col min="5118" max="5118" width="35.75" style="62" customWidth="1"/>
    <col min="5119" max="5119" width="7.87962962962963" style="62" hidden="1" customWidth="1"/>
    <col min="5120" max="5121" width="12" style="62" customWidth="1"/>
    <col min="5122" max="5122" width="8" style="62" customWidth="1"/>
    <col min="5123" max="5123" width="7.87962962962963" style="62" customWidth="1"/>
    <col min="5124" max="5125" width="7.87962962962963" style="62" hidden="1" customWidth="1"/>
    <col min="5126" max="5373" width="7.87962962962963" style="62"/>
    <col min="5374" max="5374" width="35.75" style="62" customWidth="1"/>
    <col min="5375" max="5375" width="7.87962962962963" style="62" hidden="1" customWidth="1"/>
    <col min="5376" max="5377" width="12" style="62" customWidth="1"/>
    <col min="5378" max="5378" width="8" style="62" customWidth="1"/>
    <col min="5379" max="5379" width="7.87962962962963" style="62" customWidth="1"/>
    <col min="5380" max="5381" width="7.87962962962963" style="62" hidden="1" customWidth="1"/>
    <col min="5382" max="5629" width="7.87962962962963" style="62"/>
    <col min="5630" max="5630" width="35.75" style="62" customWidth="1"/>
    <col min="5631" max="5631" width="7.87962962962963" style="62" hidden="1" customWidth="1"/>
    <col min="5632" max="5633" width="12" style="62" customWidth="1"/>
    <col min="5634" max="5634" width="8" style="62" customWidth="1"/>
    <col min="5635" max="5635" width="7.87962962962963" style="62" customWidth="1"/>
    <col min="5636" max="5637" width="7.87962962962963" style="62" hidden="1" customWidth="1"/>
    <col min="5638" max="5885" width="7.87962962962963" style="62"/>
    <col min="5886" max="5886" width="35.75" style="62" customWidth="1"/>
    <col min="5887" max="5887" width="7.87962962962963" style="62" hidden="1" customWidth="1"/>
    <col min="5888" max="5889" width="12" style="62" customWidth="1"/>
    <col min="5890" max="5890" width="8" style="62" customWidth="1"/>
    <col min="5891" max="5891" width="7.87962962962963" style="62" customWidth="1"/>
    <col min="5892" max="5893" width="7.87962962962963" style="62" hidden="1" customWidth="1"/>
    <col min="5894" max="6141" width="7.87962962962963" style="62"/>
    <col min="6142" max="6142" width="35.75" style="62" customWidth="1"/>
    <col min="6143" max="6143" width="7.87962962962963" style="62" hidden="1" customWidth="1"/>
    <col min="6144" max="6145" width="12" style="62" customWidth="1"/>
    <col min="6146" max="6146" width="8" style="62" customWidth="1"/>
    <col min="6147" max="6147" width="7.87962962962963" style="62" customWidth="1"/>
    <col min="6148" max="6149" width="7.87962962962963" style="62" hidden="1" customWidth="1"/>
    <col min="6150" max="6397" width="7.87962962962963" style="62"/>
    <col min="6398" max="6398" width="35.75" style="62" customWidth="1"/>
    <col min="6399" max="6399" width="7.87962962962963" style="62" hidden="1" customWidth="1"/>
    <col min="6400" max="6401" width="12" style="62" customWidth="1"/>
    <col min="6402" max="6402" width="8" style="62" customWidth="1"/>
    <col min="6403" max="6403" width="7.87962962962963" style="62" customWidth="1"/>
    <col min="6404" max="6405" width="7.87962962962963" style="62" hidden="1" customWidth="1"/>
    <col min="6406" max="6653" width="7.87962962962963" style="62"/>
    <col min="6654" max="6654" width="35.75" style="62" customWidth="1"/>
    <col min="6655" max="6655" width="7.87962962962963" style="62" hidden="1" customWidth="1"/>
    <col min="6656" max="6657" width="12" style="62" customWidth="1"/>
    <col min="6658" max="6658" width="8" style="62" customWidth="1"/>
    <col min="6659" max="6659" width="7.87962962962963" style="62" customWidth="1"/>
    <col min="6660" max="6661" width="7.87962962962963" style="62" hidden="1" customWidth="1"/>
    <col min="6662" max="6909" width="7.87962962962963" style="62"/>
    <col min="6910" max="6910" width="35.75" style="62" customWidth="1"/>
    <col min="6911" max="6911" width="7.87962962962963" style="62" hidden="1" customWidth="1"/>
    <col min="6912" max="6913" width="12" style="62" customWidth="1"/>
    <col min="6914" max="6914" width="8" style="62" customWidth="1"/>
    <col min="6915" max="6915" width="7.87962962962963" style="62" customWidth="1"/>
    <col min="6916" max="6917" width="7.87962962962963" style="62" hidden="1" customWidth="1"/>
    <col min="6918" max="7165" width="7.87962962962963" style="62"/>
    <col min="7166" max="7166" width="35.75" style="62" customWidth="1"/>
    <col min="7167" max="7167" width="7.87962962962963" style="62" hidden="1" customWidth="1"/>
    <col min="7168" max="7169" width="12" style="62" customWidth="1"/>
    <col min="7170" max="7170" width="8" style="62" customWidth="1"/>
    <col min="7171" max="7171" width="7.87962962962963" style="62" customWidth="1"/>
    <col min="7172" max="7173" width="7.87962962962963" style="62" hidden="1" customWidth="1"/>
    <col min="7174" max="7421" width="7.87962962962963" style="62"/>
    <col min="7422" max="7422" width="35.75" style="62" customWidth="1"/>
    <col min="7423" max="7423" width="7.87962962962963" style="62" hidden="1" customWidth="1"/>
    <col min="7424" max="7425" width="12" style="62" customWidth="1"/>
    <col min="7426" max="7426" width="8" style="62" customWidth="1"/>
    <col min="7427" max="7427" width="7.87962962962963" style="62" customWidth="1"/>
    <col min="7428" max="7429" width="7.87962962962963" style="62" hidden="1" customWidth="1"/>
    <col min="7430" max="7677" width="7.87962962962963" style="62"/>
    <col min="7678" max="7678" width="35.75" style="62" customWidth="1"/>
    <col min="7679" max="7679" width="7.87962962962963" style="62" hidden="1" customWidth="1"/>
    <col min="7680" max="7681" width="12" style="62" customWidth="1"/>
    <col min="7682" max="7682" width="8" style="62" customWidth="1"/>
    <col min="7683" max="7683" width="7.87962962962963" style="62" customWidth="1"/>
    <col min="7684" max="7685" width="7.87962962962963" style="62" hidden="1" customWidth="1"/>
    <col min="7686" max="7933" width="7.87962962962963" style="62"/>
    <col min="7934" max="7934" width="35.75" style="62" customWidth="1"/>
    <col min="7935" max="7935" width="7.87962962962963" style="62" hidden="1" customWidth="1"/>
    <col min="7936" max="7937" width="12" style="62" customWidth="1"/>
    <col min="7938" max="7938" width="8" style="62" customWidth="1"/>
    <col min="7939" max="7939" width="7.87962962962963" style="62" customWidth="1"/>
    <col min="7940" max="7941" width="7.87962962962963" style="62" hidden="1" customWidth="1"/>
    <col min="7942" max="8189" width="7.87962962962963" style="62"/>
    <col min="8190" max="8190" width="35.75" style="62" customWidth="1"/>
    <col min="8191" max="8191" width="7.87962962962963" style="62" hidden="1" customWidth="1"/>
    <col min="8192" max="8193" width="12" style="62" customWidth="1"/>
    <col min="8194" max="8194" width="8" style="62" customWidth="1"/>
    <col min="8195" max="8195" width="7.87962962962963" style="62" customWidth="1"/>
    <col min="8196" max="8197" width="7.87962962962963" style="62" hidden="1" customWidth="1"/>
    <col min="8198" max="8445" width="7.87962962962963" style="62"/>
    <col min="8446" max="8446" width="35.75" style="62" customWidth="1"/>
    <col min="8447" max="8447" width="7.87962962962963" style="62" hidden="1" customWidth="1"/>
    <col min="8448" max="8449" width="12" style="62" customWidth="1"/>
    <col min="8450" max="8450" width="8" style="62" customWidth="1"/>
    <col min="8451" max="8451" width="7.87962962962963" style="62" customWidth="1"/>
    <col min="8452" max="8453" width="7.87962962962963" style="62" hidden="1" customWidth="1"/>
    <col min="8454" max="8701" width="7.87962962962963" style="62"/>
    <col min="8702" max="8702" width="35.75" style="62" customWidth="1"/>
    <col min="8703" max="8703" width="7.87962962962963" style="62" hidden="1" customWidth="1"/>
    <col min="8704" max="8705" width="12" style="62" customWidth="1"/>
    <col min="8706" max="8706" width="8" style="62" customWidth="1"/>
    <col min="8707" max="8707" width="7.87962962962963" style="62" customWidth="1"/>
    <col min="8708" max="8709" width="7.87962962962963" style="62" hidden="1" customWidth="1"/>
    <col min="8710" max="8957" width="7.87962962962963" style="62"/>
    <col min="8958" max="8958" width="35.75" style="62" customWidth="1"/>
    <col min="8959" max="8959" width="7.87962962962963" style="62" hidden="1" customWidth="1"/>
    <col min="8960" max="8961" width="12" style="62" customWidth="1"/>
    <col min="8962" max="8962" width="8" style="62" customWidth="1"/>
    <col min="8963" max="8963" width="7.87962962962963" style="62" customWidth="1"/>
    <col min="8964" max="8965" width="7.87962962962963" style="62" hidden="1" customWidth="1"/>
    <col min="8966" max="9213" width="7.87962962962963" style="62"/>
    <col min="9214" max="9214" width="35.75" style="62" customWidth="1"/>
    <col min="9215" max="9215" width="7.87962962962963" style="62" hidden="1" customWidth="1"/>
    <col min="9216" max="9217" width="12" style="62" customWidth="1"/>
    <col min="9218" max="9218" width="8" style="62" customWidth="1"/>
    <col min="9219" max="9219" width="7.87962962962963" style="62" customWidth="1"/>
    <col min="9220" max="9221" width="7.87962962962963" style="62" hidden="1" customWidth="1"/>
    <col min="9222" max="9469" width="7.87962962962963" style="62"/>
    <col min="9470" max="9470" width="35.75" style="62" customWidth="1"/>
    <col min="9471" max="9471" width="7.87962962962963" style="62" hidden="1" customWidth="1"/>
    <col min="9472" max="9473" width="12" style="62" customWidth="1"/>
    <col min="9474" max="9474" width="8" style="62" customWidth="1"/>
    <col min="9475" max="9475" width="7.87962962962963" style="62" customWidth="1"/>
    <col min="9476" max="9477" width="7.87962962962963" style="62" hidden="1" customWidth="1"/>
    <col min="9478" max="9725" width="7.87962962962963" style="62"/>
    <col min="9726" max="9726" width="35.75" style="62" customWidth="1"/>
    <col min="9727" max="9727" width="7.87962962962963" style="62" hidden="1" customWidth="1"/>
    <col min="9728" max="9729" width="12" style="62" customWidth="1"/>
    <col min="9730" max="9730" width="8" style="62" customWidth="1"/>
    <col min="9731" max="9731" width="7.87962962962963" style="62" customWidth="1"/>
    <col min="9732" max="9733" width="7.87962962962963" style="62" hidden="1" customWidth="1"/>
    <col min="9734" max="9981" width="7.87962962962963" style="62"/>
    <col min="9982" max="9982" width="35.75" style="62" customWidth="1"/>
    <col min="9983" max="9983" width="7.87962962962963" style="62" hidden="1" customWidth="1"/>
    <col min="9984" max="9985" width="12" style="62" customWidth="1"/>
    <col min="9986" max="9986" width="8" style="62" customWidth="1"/>
    <col min="9987" max="9987" width="7.87962962962963" style="62" customWidth="1"/>
    <col min="9988" max="9989" width="7.87962962962963" style="62" hidden="1" customWidth="1"/>
    <col min="9990" max="10237" width="7.87962962962963" style="62"/>
    <col min="10238" max="10238" width="35.75" style="62" customWidth="1"/>
    <col min="10239" max="10239" width="7.87962962962963" style="62" hidden="1" customWidth="1"/>
    <col min="10240" max="10241" width="12" style="62" customWidth="1"/>
    <col min="10242" max="10242" width="8" style="62" customWidth="1"/>
    <col min="10243" max="10243" width="7.87962962962963" style="62" customWidth="1"/>
    <col min="10244" max="10245" width="7.87962962962963" style="62" hidden="1" customWidth="1"/>
    <col min="10246" max="10493" width="7.87962962962963" style="62"/>
    <col min="10494" max="10494" width="35.75" style="62" customWidth="1"/>
    <col min="10495" max="10495" width="7.87962962962963" style="62" hidden="1" customWidth="1"/>
    <col min="10496" max="10497" width="12" style="62" customWidth="1"/>
    <col min="10498" max="10498" width="8" style="62" customWidth="1"/>
    <col min="10499" max="10499" width="7.87962962962963" style="62" customWidth="1"/>
    <col min="10500" max="10501" width="7.87962962962963" style="62" hidden="1" customWidth="1"/>
    <col min="10502" max="10749" width="7.87962962962963" style="62"/>
    <col min="10750" max="10750" width="35.75" style="62" customWidth="1"/>
    <col min="10751" max="10751" width="7.87962962962963" style="62" hidden="1" customWidth="1"/>
    <col min="10752" max="10753" width="12" style="62" customWidth="1"/>
    <col min="10754" max="10754" width="8" style="62" customWidth="1"/>
    <col min="10755" max="10755" width="7.87962962962963" style="62" customWidth="1"/>
    <col min="10756" max="10757" width="7.87962962962963" style="62" hidden="1" customWidth="1"/>
    <col min="10758" max="11005" width="7.87962962962963" style="62"/>
    <col min="11006" max="11006" width="35.75" style="62" customWidth="1"/>
    <col min="11007" max="11007" width="7.87962962962963" style="62" hidden="1" customWidth="1"/>
    <col min="11008" max="11009" width="12" style="62" customWidth="1"/>
    <col min="11010" max="11010" width="8" style="62" customWidth="1"/>
    <col min="11011" max="11011" width="7.87962962962963" style="62" customWidth="1"/>
    <col min="11012" max="11013" width="7.87962962962963" style="62" hidden="1" customWidth="1"/>
    <col min="11014" max="11261" width="7.87962962962963" style="62"/>
    <col min="11262" max="11262" width="35.75" style="62" customWidth="1"/>
    <col min="11263" max="11263" width="7.87962962962963" style="62" hidden="1" customWidth="1"/>
    <col min="11264" max="11265" width="12" style="62" customWidth="1"/>
    <col min="11266" max="11266" width="8" style="62" customWidth="1"/>
    <col min="11267" max="11267" width="7.87962962962963" style="62" customWidth="1"/>
    <col min="11268" max="11269" width="7.87962962962963" style="62" hidden="1" customWidth="1"/>
    <col min="11270" max="11517" width="7.87962962962963" style="62"/>
    <col min="11518" max="11518" width="35.75" style="62" customWidth="1"/>
    <col min="11519" max="11519" width="7.87962962962963" style="62" hidden="1" customWidth="1"/>
    <col min="11520" max="11521" width="12" style="62" customWidth="1"/>
    <col min="11522" max="11522" width="8" style="62" customWidth="1"/>
    <col min="11523" max="11523" width="7.87962962962963" style="62" customWidth="1"/>
    <col min="11524" max="11525" width="7.87962962962963" style="62" hidden="1" customWidth="1"/>
    <col min="11526" max="11773" width="7.87962962962963" style="62"/>
    <col min="11774" max="11774" width="35.75" style="62" customWidth="1"/>
    <col min="11775" max="11775" width="7.87962962962963" style="62" hidden="1" customWidth="1"/>
    <col min="11776" max="11777" width="12" style="62" customWidth="1"/>
    <col min="11778" max="11778" width="8" style="62" customWidth="1"/>
    <col min="11779" max="11779" width="7.87962962962963" style="62" customWidth="1"/>
    <col min="11780" max="11781" width="7.87962962962963" style="62" hidden="1" customWidth="1"/>
    <col min="11782" max="12029" width="7.87962962962963" style="62"/>
    <col min="12030" max="12030" width="35.75" style="62" customWidth="1"/>
    <col min="12031" max="12031" width="7.87962962962963" style="62" hidden="1" customWidth="1"/>
    <col min="12032" max="12033" width="12" style="62" customWidth="1"/>
    <col min="12034" max="12034" width="8" style="62" customWidth="1"/>
    <col min="12035" max="12035" width="7.87962962962963" style="62" customWidth="1"/>
    <col min="12036" max="12037" width="7.87962962962963" style="62" hidden="1" customWidth="1"/>
    <col min="12038" max="12285" width="7.87962962962963" style="62"/>
    <col min="12286" max="12286" width="35.75" style="62" customWidth="1"/>
    <col min="12287" max="12287" width="7.87962962962963" style="62" hidden="1" customWidth="1"/>
    <col min="12288" max="12289" width="12" style="62" customWidth="1"/>
    <col min="12290" max="12290" width="8" style="62" customWidth="1"/>
    <col min="12291" max="12291" width="7.87962962962963" style="62" customWidth="1"/>
    <col min="12292" max="12293" width="7.87962962962963" style="62" hidden="1" customWidth="1"/>
    <col min="12294" max="12541" width="7.87962962962963" style="62"/>
    <col min="12542" max="12542" width="35.75" style="62" customWidth="1"/>
    <col min="12543" max="12543" width="7.87962962962963" style="62" hidden="1" customWidth="1"/>
    <col min="12544" max="12545" width="12" style="62" customWidth="1"/>
    <col min="12546" max="12546" width="8" style="62" customWidth="1"/>
    <col min="12547" max="12547" width="7.87962962962963" style="62" customWidth="1"/>
    <col min="12548" max="12549" width="7.87962962962963" style="62" hidden="1" customWidth="1"/>
    <col min="12550" max="12797" width="7.87962962962963" style="62"/>
    <col min="12798" max="12798" width="35.75" style="62" customWidth="1"/>
    <col min="12799" max="12799" width="7.87962962962963" style="62" hidden="1" customWidth="1"/>
    <col min="12800" max="12801" width="12" style="62" customWidth="1"/>
    <col min="12802" max="12802" width="8" style="62" customWidth="1"/>
    <col min="12803" max="12803" width="7.87962962962963" style="62" customWidth="1"/>
    <col min="12804" max="12805" width="7.87962962962963" style="62" hidden="1" customWidth="1"/>
    <col min="12806" max="13053" width="7.87962962962963" style="62"/>
    <col min="13054" max="13054" width="35.75" style="62" customWidth="1"/>
    <col min="13055" max="13055" width="7.87962962962963" style="62" hidden="1" customWidth="1"/>
    <col min="13056" max="13057" width="12" style="62" customWidth="1"/>
    <col min="13058" max="13058" width="8" style="62" customWidth="1"/>
    <col min="13059" max="13059" width="7.87962962962963" style="62" customWidth="1"/>
    <col min="13060" max="13061" width="7.87962962962963" style="62" hidden="1" customWidth="1"/>
    <col min="13062" max="13309" width="7.87962962962963" style="62"/>
    <col min="13310" max="13310" width="35.75" style="62" customWidth="1"/>
    <col min="13311" max="13311" width="7.87962962962963" style="62" hidden="1" customWidth="1"/>
    <col min="13312" max="13313" width="12" style="62" customWidth="1"/>
    <col min="13314" max="13314" width="8" style="62" customWidth="1"/>
    <col min="13315" max="13315" width="7.87962962962963" style="62" customWidth="1"/>
    <col min="13316" max="13317" width="7.87962962962963" style="62" hidden="1" customWidth="1"/>
    <col min="13318" max="13565" width="7.87962962962963" style="62"/>
    <col min="13566" max="13566" width="35.75" style="62" customWidth="1"/>
    <col min="13567" max="13567" width="7.87962962962963" style="62" hidden="1" customWidth="1"/>
    <col min="13568" max="13569" width="12" style="62" customWidth="1"/>
    <col min="13570" max="13570" width="8" style="62" customWidth="1"/>
    <col min="13571" max="13571" width="7.87962962962963" style="62" customWidth="1"/>
    <col min="13572" max="13573" width="7.87962962962963" style="62" hidden="1" customWidth="1"/>
    <col min="13574" max="13821" width="7.87962962962963" style="62"/>
    <col min="13822" max="13822" width="35.75" style="62" customWidth="1"/>
    <col min="13823" max="13823" width="7.87962962962963" style="62" hidden="1" customWidth="1"/>
    <col min="13824" max="13825" width="12" style="62" customWidth="1"/>
    <col min="13826" max="13826" width="8" style="62" customWidth="1"/>
    <col min="13827" max="13827" width="7.87962962962963" style="62" customWidth="1"/>
    <col min="13828" max="13829" width="7.87962962962963" style="62" hidden="1" customWidth="1"/>
    <col min="13830" max="14077" width="7.87962962962963" style="62"/>
    <col min="14078" max="14078" width="35.75" style="62" customWidth="1"/>
    <col min="14079" max="14079" width="7.87962962962963" style="62" hidden="1" customWidth="1"/>
    <col min="14080" max="14081" width="12" style="62" customWidth="1"/>
    <col min="14082" max="14082" width="8" style="62" customWidth="1"/>
    <col min="14083" max="14083" width="7.87962962962963" style="62" customWidth="1"/>
    <col min="14084" max="14085" width="7.87962962962963" style="62" hidden="1" customWidth="1"/>
    <col min="14086" max="14333" width="7.87962962962963" style="62"/>
    <col min="14334" max="14334" width="35.75" style="62" customWidth="1"/>
    <col min="14335" max="14335" width="7.87962962962963" style="62" hidden="1" customWidth="1"/>
    <col min="14336" max="14337" width="12" style="62" customWidth="1"/>
    <col min="14338" max="14338" width="8" style="62" customWidth="1"/>
    <col min="14339" max="14339" width="7.87962962962963" style="62" customWidth="1"/>
    <col min="14340" max="14341" width="7.87962962962963" style="62" hidden="1" customWidth="1"/>
    <col min="14342" max="14589" width="7.87962962962963" style="62"/>
    <col min="14590" max="14590" width="35.75" style="62" customWidth="1"/>
    <col min="14591" max="14591" width="7.87962962962963" style="62" hidden="1" customWidth="1"/>
    <col min="14592" max="14593" width="12" style="62" customWidth="1"/>
    <col min="14594" max="14594" width="8" style="62" customWidth="1"/>
    <col min="14595" max="14595" width="7.87962962962963" style="62" customWidth="1"/>
    <col min="14596" max="14597" width="7.87962962962963" style="62" hidden="1" customWidth="1"/>
    <col min="14598" max="14845" width="7.87962962962963" style="62"/>
    <col min="14846" max="14846" width="35.75" style="62" customWidth="1"/>
    <col min="14847" max="14847" width="7.87962962962963" style="62" hidden="1" customWidth="1"/>
    <col min="14848" max="14849" width="12" style="62" customWidth="1"/>
    <col min="14850" max="14850" width="8" style="62" customWidth="1"/>
    <col min="14851" max="14851" width="7.87962962962963" style="62" customWidth="1"/>
    <col min="14852" max="14853" width="7.87962962962963" style="62" hidden="1" customWidth="1"/>
    <col min="14854" max="15101" width="7.87962962962963" style="62"/>
    <col min="15102" max="15102" width="35.75" style="62" customWidth="1"/>
    <col min="15103" max="15103" width="7.87962962962963" style="62" hidden="1" customWidth="1"/>
    <col min="15104" max="15105" width="12" style="62" customWidth="1"/>
    <col min="15106" max="15106" width="8" style="62" customWidth="1"/>
    <col min="15107" max="15107" width="7.87962962962963" style="62" customWidth="1"/>
    <col min="15108" max="15109" width="7.87962962962963" style="62" hidden="1" customWidth="1"/>
    <col min="15110" max="15357" width="7.87962962962963" style="62"/>
    <col min="15358" max="15358" width="35.75" style="62" customWidth="1"/>
    <col min="15359" max="15359" width="7.87962962962963" style="62" hidden="1" customWidth="1"/>
    <col min="15360" max="15361" width="12" style="62" customWidth="1"/>
    <col min="15362" max="15362" width="8" style="62" customWidth="1"/>
    <col min="15363" max="15363" width="7.87962962962963" style="62" customWidth="1"/>
    <col min="15364" max="15365" width="7.87962962962963" style="62" hidden="1" customWidth="1"/>
    <col min="15366" max="15613" width="7.87962962962963" style="62"/>
    <col min="15614" max="15614" width="35.75" style="62" customWidth="1"/>
    <col min="15615" max="15615" width="7.87962962962963" style="62" hidden="1" customWidth="1"/>
    <col min="15616" max="15617" width="12" style="62" customWidth="1"/>
    <col min="15618" max="15618" width="8" style="62" customWidth="1"/>
    <col min="15619" max="15619" width="7.87962962962963" style="62" customWidth="1"/>
    <col min="15620" max="15621" width="7.87962962962963" style="62" hidden="1" customWidth="1"/>
    <col min="15622" max="15869" width="7.87962962962963" style="62"/>
    <col min="15870" max="15870" width="35.75" style="62" customWidth="1"/>
    <col min="15871" max="15871" width="7.87962962962963" style="62" hidden="1" customWidth="1"/>
    <col min="15872" max="15873" width="12" style="62" customWidth="1"/>
    <col min="15874" max="15874" width="8" style="62" customWidth="1"/>
    <col min="15875" max="15875" width="7.87962962962963" style="62" customWidth="1"/>
    <col min="15876" max="15877" width="7.87962962962963" style="62" hidden="1" customWidth="1"/>
    <col min="15878" max="16125" width="7.87962962962963" style="62"/>
    <col min="16126" max="16126" width="35.75" style="62" customWidth="1"/>
    <col min="16127" max="16127" width="7.87962962962963" style="62" hidden="1" customWidth="1"/>
    <col min="16128" max="16129" width="12" style="62" customWidth="1"/>
    <col min="16130" max="16130" width="8" style="62" customWidth="1"/>
    <col min="16131" max="16131" width="7.87962962962963" style="62" customWidth="1"/>
    <col min="16132" max="16133" width="7.87962962962963" style="62" hidden="1" customWidth="1"/>
    <col min="16134" max="16384" width="7.87962962962963" style="62"/>
  </cols>
  <sheetData>
    <row r="1" ht="27" customHeight="1" spans="1:2">
      <c r="A1" s="63" t="s">
        <v>422</v>
      </c>
      <c r="B1" s="64"/>
    </row>
    <row r="2" ht="39.95" customHeight="1" spans="1:2">
      <c r="A2" s="65" t="s">
        <v>423</v>
      </c>
      <c r="B2" s="66"/>
    </row>
    <row r="3" s="58" customFormat="1" ht="18.75" customHeight="1" spans="1:2">
      <c r="A3" s="67"/>
      <c r="B3" s="68" t="s">
        <v>301</v>
      </c>
    </row>
    <row r="4" s="59" customFormat="1" ht="53.25" customHeight="1" spans="1:3">
      <c r="A4" s="69" t="s">
        <v>322</v>
      </c>
      <c r="B4" s="70" t="s">
        <v>4</v>
      </c>
      <c r="C4" s="71"/>
    </row>
    <row r="5" s="60" customFormat="1" ht="53.25" customHeight="1" spans="1:3">
      <c r="A5" s="85" t="s">
        <v>308</v>
      </c>
      <c r="B5" s="85" t="s">
        <v>308</v>
      </c>
      <c r="C5" s="73"/>
    </row>
    <row r="6" s="58" customFormat="1" ht="53.25" customHeight="1" spans="1:3">
      <c r="A6" s="74"/>
      <c r="B6" s="74"/>
      <c r="C6" s="75"/>
    </row>
    <row r="7" s="58" customFormat="1" ht="53.25" customHeight="1" spans="1:3">
      <c r="A7" s="74"/>
      <c r="B7" s="74"/>
      <c r="C7" s="75"/>
    </row>
    <row r="8" s="61" customFormat="1" ht="53.25" customHeight="1" spans="1:3">
      <c r="A8" s="76" t="s">
        <v>311</v>
      </c>
      <c r="B8" s="77">
        <v>0</v>
      </c>
      <c r="C8" s="78"/>
    </row>
    <row r="10" spans="1:1">
      <c r="A10" s="41" t="s">
        <v>315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12" sqref="A12"/>
    </sheetView>
  </sheetViews>
  <sheetFormatPr defaultColWidth="9" defaultRowHeight="15.6" outlineLevelCol="1"/>
  <cols>
    <col min="1" max="1" width="33.25" style="41" customWidth="1"/>
    <col min="2" max="2" width="33.25" style="42" customWidth="1"/>
    <col min="3" max="16384" width="9" style="41"/>
  </cols>
  <sheetData>
    <row r="1" ht="21" customHeight="1" spans="1:1">
      <c r="A1" s="39" t="s">
        <v>424</v>
      </c>
    </row>
    <row r="2" ht="24.75" customHeight="1" spans="1:2">
      <c r="A2" s="43" t="s">
        <v>425</v>
      </c>
      <c r="B2" s="43"/>
    </row>
    <row r="3" s="39" customFormat="1" ht="24" customHeight="1" spans="2:2">
      <c r="B3" s="45" t="s">
        <v>32</v>
      </c>
    </row>
    <row r="4" s="113" customFormat="1" ht="51" customHeight="1" spans="1:2">
      <c r="A4" s="115" t="s">
        <v>3</v>
      </c>
      <c r="B4" s="47" t="s">
        <v>4</v>
      </c>
    </row>
    <row r="5" s="114" customFormat="1" ht="48" customHeight="1" spans="1:2">
      <c r="A5" s="116" t="s">
        <v>426</v>
      </c>
      <c r="B5" s="117" t="s">
        <v>312</v>
      </c>
    </row>
    <row r="6" s="114" customFormat="1" ht="48" customHeight="1" spans="1:2">
      <c r="A6" s="116" t="s">
        <v>427</v>
      </c>
      <c r="B6" s="117" t="s">
        <v>312</v>
      </c>
    </row>
    <row r="7" s="114" customFormat="1" ht="48" customHeight="1" spans="1:2">
      <c r="A7" s="116" t="s">
        <v>428</v>
      </c>
      <c r="B7" s="118">
        <v>0</v>
      </c>
    </row>
    <row r="8" s="114" customFormat="1" ht="48" customHeight="1" spans="1:2">
      <c r="A8" s="116" t="s">
        <v>429</v>
      </c>
      <c r="B8" s="118">
        <v>0</v>
      </c>
    </row>
    <row r="9" s="114" customFormat="1" ht="48" customHeight="1" spans="1:2">
      <c r="A9" s="116" t="s">
        <v>430</v>
      </c>
      <c r="B9" s="118">
        <v>0</v>
      </c>
    </row>
    <row r="10" s="40" customFormat="1" ht="48" customHeight="1" spans="1:2">
      <c r="A10" s="46" t="s">
        <v>311</v>
      </c>
      <c r="B10" s="50">
        <f>SUM(B5:B9)</f>
        <v>0</v>
      </c>
    </row>
    <row r="12" spans="1:1">
      <c r="A12" s="41" t="s">
        <v>315</v>
      </c>
    </row>
  </sheetData>
  <mergeCells count="1">
    <mergeCell ref="A2:B2"/>
  </mergeCells>
  <printOptions horizontalCentered="1"/>
  <pageMargins left="0.92" right="0.748031496062992" top="0.984251968503937" bottom="0.984251968503937" header="0.511811023622047" footer="0.511811023622047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4"/>
  <sheetViews>
    <sheetView workbookViewId="0">
      <selection activeCell="A20" sqref="A20"/>
    </sheetView>
  </sheetViews>
  <sheetFormatPr defaultColWidth="7" defaultRowHeight="13.8"/>
  <cols>
    <col min="1" max="1" width="35.1296296296296" style="2" customWidth="1"/>
    <col min="2" max="2" width="29.6296296296296" style="3" customWidth="1"/>
    <col min="3" max="3" width="10.3796296296296" style="1" hidden="1" customWidth="1"/>
    <col min="4" max="4" width="9.62962962962963" style="4" hidden="1" customWidth="1"/>
    <col min="5" max="5" width="8.12962962962963" style="4" hidden="1" customWidth="1"/>
    <col min="6" max="6" width="9.62962962962963" style="5" hidden="1" customWidth="1"/>
    <col min="7" max="7" width="17.5" style="5" hidden="1" customWidth="1"/>
    <col min="8" max="8" width="12.5" style="6" hidden="1" customWidth="1"/>
    <col min="9" max="9" width="7" style="7" hidden="1" customWidth="1"/>
    <col min="10" max="11" width="7" style="4" hidden="1" customWidth="1"/>
    <col min="12" max="12" width="13.8796296296296" style="4" hidden="1" customWidth="1"/>
    <col min="13" max="13" width="7.87962962962963" style="4" hidden="1" customWidth="1"/>
    <col min="14" max="14" width="9.5" style="4" hidden="1" customWidth="1"/>
    <col min="15" max="15" width="6.87962962962963" style="4" hidden="1" customWidth="1"/>
    <col min="16" max="16" width="9" style="4" hidden="1" customWidth="1"/>
    <col min="17" max="17" width="5.87962962962963" style="4" hidden="1" customWidth="1"/>
    <col min="18" max="18" width="5.25" style="4" hidden="1" customWidth="1"/>
    <col min="19" max="19" width="6.5" style="4" hidden="1" customWidth="1"/>
    <col min="20" max="21" width="7" style="4" hidden="1" customWidth="1"/>
    <col min="22" max="22" width="10.6296296296296" style="4" hidden="1" customWidth="1"/>
    <col min="23" max="23" width="10.5" style="4" hidden="1" customWidth="1"/>
    <col min="24" max="24" width="7" style="4" hidden="1" customWidth="1"/>
    <col min="25" max="16384" width="7" style="4"/>
  </cols>
  <sheetData>
    <row r="1" ht="29.25" customHeight="1" spans="1:1">
      <c r="A1" s="8" t="s">
        <v>431</v>
      </c>
    </row>
    <row r="2" ht="28.5" customHeight="1" spans="1:8">
      <c r="A2" s="9" t="s">
        <v>432</v>
      </c>
      <c r="B2" s="11"/>
      <c r="F2" s="4"/>
      <c r="G2" s="4"/>
      <c r="H2" s="4"/>
    </row>
    <row r="3" s="1" customFormat="1" ht="21.75" customHeight="1" spans="1:12">
      <c r="A3" s="2"/>
      <c r="B3" s="106" t="s">
        <v>32</v>
      </c>
      <c r="D3" s="1">
        <v>12.11</v>
      </c>
      <c r="F3" s="1">
        <v>12.22</v>
      </c>
      <c r="I3" s="3"/>
      <c r="L3" s="1">
        <v>1.2</v>
      </c>
    </row>
    <row r="4" s="1" customFormat="1" ht="39" customHeight="1" spans="1:14">
      <c r="A4" s="82" t="s">
        <v>3</v>
      </c>
      <c r="B4" s="103" t="s">
        <v>433</v>
      </c>
      <c r="F4" s="16" t="s">
        <v>434</v>
      </c>
      <c r="G4" s="16" t="s">
        <v>435</v>
      </c>
      <c r="H4" s="16" t="s">
        <v>436</v>
      </c>
      <c r="I4" s="3"/>
      <c r="L4" s="16" t="s">
        <v>434</v>
      </c>
      <c r="M4" s="31" t="s">
        <v>435</v>
      </c>
      <c r="N4" s="16" t="s">
        <v>436</v>
      </c>
    </row>
    <row r="5" s="2" customFormat="1" ht="39" customHeight="1" spans="1:24">
      <c r="A5" s="107" t="s">
        <v>33</v>
      </c>
      <c r="B5" s="108">
        <v>0</v>
      </c>
      <c r="C5" s="2">
        <v>105429</v>
      </c>
      <c r="D5" s="2">
        <v>595734.14</v>
      </c>
      <c r="E5" s="2">
        <f>104401+13602</f>
        <v>118003</v>
      </c>
      <c r="F5" s="109" t="s">
        <v>309</v>
      </c>
      <c r="G5" s="109" t="s">
        <v>437</v>
      </c>
      <c r="H5" s="109">
        <v>596221.15</v>
      </c>
      <c r="I5" s="2" t="e">
        <f>F5-A5</f>
        <v>#VALUE!</v>
      </c>
      <c r="J5" s="2">
        <f t="shared" ref="J5:J17" si="0">H5-B5</f>
        <v>596221.15</v>
      </c>
      <c r="K5" s="2">
        <v>75943</v>
      </c>
      <c r="L5" s="109" t="s">
        <v>309</v>
      </c>
      <c r="M5" s="109" t="s">
        <v>437</v>
      </c>
      <c r="N5" s="109">
        <v>643048.95</v>
      </c>
      <c r="O5" s="2" t="e">
        <f>L5-A5</f>
        <v>#VALUE!</v>
      </c>
      <c r="P5" s="2">
        <f t="shared" ref="P5:P17" si="1">N5-B5</f>
        <v>643048.95</v>
      </c>
      <c r="R5" s="2">
        <v>717759</v>
      </c>
      <c r="T5" s="112" t="s">
        <v>309</v>
      </c>
      <c r="U5" s="112" t="s">
        <v>437</v>
      </c>
      <c r="V5" s="112">
        <v>659380.53</v>
      </c>
      <c r="W5" s="2">
        <f t="shared" ref="W5:W17" si="2">B5-V5</f>
        <v>-659380.53</v>
      </c>
      <c r="X5" s="2" t="e">
        <f>T5-A5</f>
        <v>#VALUE!</v>
      </c>
    </row>
    <row r="6" s="2" customFormat="1" ht="39" customHeight="1" spans="1:22">
      <c r="A6" s="110" t="s">
        <v>38</v>
      </c>
      <c r="B6" s="110">
        <v>0</v>
      </c>
      <c r="C6" s="110"/>
      <c r="D6" s="110"/>
      <c r="F6" s="109"/>
      <c r="G6" s="109"/>
      <c r="H6" s="109"/>
      <c r="L6" s="109"/>
      <c r="M6" s="109"/>
      <c r="N6" s="109"/>
      <c r="T6" s="112"/>
      <c r="U6" s="112"/>
      <c r="V6" s="112"/>
    </row>
    <row r="7" s="2" customFormat="1" ht="39" customHeight="1" spans="1:22">
      <c r="A7" s="110" t="s">
        <v>39</v>
      </c>
      <c r="B7" s="110">
        <v>0</v>
      </c>
      <c r="C7" s="110"/>
      <c r="D7" s="110"/>
      <c r="F7" s="109"/>
      <c r="G7" s="109"/>
      <c r="H7" s="109"/>
      <c r="L7" s="109"/>
      <c r="M7" s="109"/>
      <c r="N7" s="109"/>
      <c r="T7" s="112"/>
      <c r="U7" s="112"/>
      <c r="V7" s="112"/>
    </row>
    <row r="8" s="2" customFormat="1" ht="39" customHeight="1" spans="1:22">
      <c r="A8" s="110" t="s">
        <v>40</v>
      </c>
      <c r="B8" s="110">
        <v>0</v>
      </c>
      <c r="C8" s="110"/>
      <c r="D8" s="110"/>
      <c r="F8" s="109"/>
      <c r="G8" s="109"/>
      <c r="H8" s="109"/>
      <c r="L8" s="109"/>
      <c r="M8" s="109"/>
      <c r="N8" s="109"/>
      <c r="T8" s="112"/>
      <c r="U8" s="112"/>
      <c r="V8" s="112"/>
    </row>
    <row r="9" s="2" customFormat="1" ht="39" customHeight="1" spans="1:22">
      <c r="A9" s="110" t="s">
        <v>43</v>
      </c>
      <c r="B9" s="110">
        <v>0</v>
      </c>
      <c r="C9" s="110"/>
      <c r="D9" s="110"/>
      <c r="F9" s="109"/>
      <c r="G9" s="109"/>
      <c r="H9" s="109"/>
      <c r="L9" s="109"/>
      <c r="M9" s="109"/>
      <c r="N9" s="109"/>
      <c r="T9" s="112"/>
      <c r="U9" s="112"/>
      <c r="V9" s="112"/>
    </row>
    <row r="10" s="2" customFormat="1" ht="39" customHeight="1" spans="1:22">
      <c r="A10" s="110" t="s">
        <v>44</v>
      </c>
      <c r="B10" s="110">
        <v>0</v>
      </c>
      <c r="C10" s="110"/>
      <c r="D10" s="110"/>
      <c r="F10" s="109"/>
      <c r="G10" s="109"/>
      <c r="H10" s="109"/>
      <c r="L10" s="109"/>
      <c r="M10" s="109"/>
      <c r="N10" s="109"/>
      <c r="T10" s="112"/>
      <c r="U10" s="112"/>
      <c r="V10" s="112"/>
    </row>
    <row r="11" s="2" customFormat="1" ht="39" customHeight="1" spans="1:22">
      <c r="A11" s="110" t="s">
        <v>45</v>
      </c>
      <c r="B11" s="110">
        <v>0</v>
      </c>
      <c r="C11" s="110"/>
      <c r="D11" s="110"/>
      <c r="F11" s="109"/>
      <c r="G11" s="109"/>
      <c r="H11" s="109"/>
      <c r="L11" s="109"/>
      <c r="M11" s="109"/>
      <c r="N11" s="109"/>
      <c r="T11" s="112"/>
      <c r="U11" s="112"/>
      <c r="V11" s="112"/>
    </row>
    <row r="12" s="2" customFormat="1" ht="39" customHeight="1" spans="1:22">
      <c r="A12" s="110" t="s">
        <v>46</v>
      </c>
      <c r="B12" s="110">
        <v>0</v>
      </c>
      <c r="C12" s="110"/>
      <c r="D12" s="110"/>
      <c r="F12" s="109"/>
      <c r="G12" s="109"/>
      <c r="H12" s="109"/>
      <c r="L12" s="109"/>
      <c r="M12" s="109"/>
      <c r="N12" s="109"/>
      <c r="T12" s="112"/>
      <c r="U12" s="112"/>
      <c r="V12" s="112"/>
    </row>
    <row r="13" s="2" customFormat="1" ht="39" customHeight="1" spans="1:22">
      <c r="A13" s="110" t="s">
        <v>47</v>
      </c>
      <c r="B13" s="110">
        <v>0</v>
      </c>
      <c r="C13" s="110"/>
      <c r="D13" s="110"/>
      <c r="F13" s="109"/>
      <c r="G13" s="109"/>
      <c r="H13" s="109"/>
      <c r="L13" s="109"/>
      <c r="M13" s="109"/>
      <c r="N13" s="109"/>
      <c r="T13" s="112"/>
      <c r="U13" s="112"/>
      <c r="V13" s="112"/>
    </row>
    <row r="14" s="2" customFormat="1" ht="39" customHeight="1" spans="1:22">
      <c r="A14" s="110" t="s">
        <v>48</v>
      </c>
      <c r="B14" s="110">
        <v>0</v>
      </c>
      <c r="C14" s="110"/>
      <c r="D14" s="110"/>
      <c r="F14" s="109"/>
      <c r="G14" s="109"/>
      <c r="H14" s="109"/>
      <c r="L14" s="109"/>
      <c r="M14" s="109"/>
      <c r="N14" s="109"/>
      <c r="T14" s="112"/>
      <c r="U14" s="112"/>
      <c r="V14" s="112"/>
    </row>
    <row r="15" s="2" customFormat="1" ht="39" customHeight="1" spans="1:22">
      <c r="A15" s="110" t="s">
        <v>49</v>
      </c>
      <c r="B15" s="110">
        <v>0</v>
      </c>
      <c r="C15" s="110"/>
      <c r="D15" s="110"/>
      <c r="F15" s="109"/>
      <c r="G15" s="109"/>
      <c r="H15" s="109"/>
      <c r="L15" s="109"/>
      <c r="M15" s="109"/>
      <c r="N15" s="109"/>
      <c r="T15" s="112"/>
      <c r="U15" s="112"/>
      <c r="V15" s="112"/>
    </row>
    <row r="16" s="2" customFormat="1" ht="39" customHeight="1" spans="1:22">
      <c r="A16" s="110" t="s">
        <v>55</v>
      </c>
      <c r="B16" s="110">
        <v>0</v>
      </c>
      <c r="C16" s="110"/>
      <c r="D16" s="110"/>
      <c r="F16" s="109"/>
      <c r="G16" s="109"/>
      <c r="H16" s="109"/>
      <c r="L16" s="109"/>
      <c r="M16" s="109"/>
      <c r="N16" s="109"/>
      <c r="T16" s="112"/>
      <c r="U16" s="112"/>
      <c r="V16" s="112"/>
    </row>
    <row r="17" s="1" customFormat="1" ht="39" customHeight="1" spans="1:24">
      <c r="A17" s="107" t="s">
        <v>373</v>
      </c>
      <c r="B17" s="108">
        <v>0</v>
      </c>
      <c r="C17" s="20">
        <v>105429</v>
      </c>
      <c r="D17" s="21">
        <v>595734.14</v>
      </c>
      <c r="E17" s="1">
        <f>104401+13602</f>
        <v>118003</v>
      </c>
      <c r="F17" s="22" t="s">
        <v>309</v>
      </c>
      <c r="G17" s="22" t="s">
        <v>437</v>
      </c>
      <c r="H17" s="32">
        <v>596221.15</v>
      </c>
      <c r="I17" s="3" t="e">
        <f>F17-A17</f>
        <v>#VALUE!</v>
      </c>
      <c r="J17" s="20">
        <f t="shared" si="0"/>
        <v>596221.15</v>
      </c>
      <c r="K17" s="20">
        <v>75943</v>
      </c>
      <c r="L17" s="22" t="s">
        <v>309</v>
      </c>
      <c r="M17" s="22" t="s">
        <v>437</v>
      </c>
      <c r="N17" s="32">
        <v>643048.95</v>
      </c>
      <c r="O17" s="3" t="e">
        <f>L17-A17</f>
        <v>#VALUE!</v>
      </c>
      <c r="P17" s="20">
        <f t="shared" si="1"/>
        <v>643048.95</v>
      </c>
      <c r="R17" s="1">
        <v>717759</v>
      </c>
      <c r="T17" s="33" t="s">
        <v>309</v>
      </c>
      <c r="U17" s="33" t="s">
        <v>437</v>
      </c>
      <c r="V17" s="34">
        <v>659380.53</v>
      </c>
      <c r="W17" s="1">
        <f t="shared" si="2"/>
        <v>-659380.53</v>
      </c>
      <c r="X17" s="1" t="e">
        <f>T17-A17</f>
        <v>#VALUE!</v>
      </c>
    </row>
    <row r="18" s="1" customFormat="1" ht="39" customHeight="1" spans="1:23">
      <c r="A18" s="111" t="s">
        <v>63</v>
      </c>
      <c r="B18" s="108">
        <v>0</v>
      </c>
      <c r="F18" s="16" t="str">
        <f>""</f>
        <v/>
      </c>
      <c r="G18" s="16" t="str">
        <f>""</f>
        <v/>
      </c>
      <c r="H18" s="16" t="str">
        <f>""</f>
        <v/>
      </c>
      <c r="I18" s="3"/>
      <c r="L18" s="16" t="str">
        <f>""</f>
        <v/>
      </c>
      <c r="M18" s="31" t="str">
        <f>""</f>
        <v/>
      </c>
      <c r="N18" s="16" t="str">
        <f>""</f>
        <v/>
      </c>
      <c r="V18" s="35" t="e">
        <f>V19+#REF!+#REF!+#REF!+#REF!+#REF!+#REF!+#REF!+#REF!+#REF!+#REF!+#REF!+#REF!+#REF!+#REF!+#REF!+#REF!+#REF!+#REF!+#REF!+#REF!</f>
        <v>#REF!</v>
      </c>
      <c r="W18" s="35" t="e">
        <f>W19+#REF!+#REF!+#REF!+#REF!+#REF!+#REF!+#REF!+#REF!+#REF!+#REF!+#REF!+#REF!+#REF!+#REF!+#REF!+#REF!+#REF!+#REF!+#REF!+#REF!</f>
        <v>#REF!</v>
      </c>
    </row>
    <row r="19" ht="19.5" customHeight="1" spans="16:24">
      <c r="P19" s="36"/>
      <c r="T19" s="37" t="s">
        <v>313</v>
      </c>
      <c r="U19" s="37" t="s">
        <v>314</v>
      </c>
      <c r="V19" s="38">
        <v>19998</v>
      </c>
      <c r="W19" s="4">
        <f>B19-V19</f>
        <v>-19998</v>
      </c>
      <c r="X19" s="4">
        <f>T19-A19</f>
        <v>232</v>
      </c>
    </row>
    <row r="20" ht="19.5" customHeight="1" spans="1:24">
      <c r="A20" s="41" t="s">
        <v>315</v>
      </c>
      <c r="P20" s="36"/>
      <c r="T20" s="37" t="s">
        <v>316</v>
      </c>
      <c r="U20" s="37" t="s">
        <v>317</v>
      </c>
      <c r="V20" s="38">
        <v>19998</v>
      </c>
      <c r="W20" s="4">
        <f>B20-V20</f>
        <v>-19998</v>
      </c>
      <c r="X20" s="4" t="e">
        <f>T20-A20</f>
        <v>#VALUE!</v>
      </c>
    </row>
    <row r="21" ht="19.5" customHeight="1" spans="16:24">
      <c r="P21" s="36"/>
      <c r="T21" s="37" t="s">
        <v>318</v>
      </c>
      <c r="U21" s="37" t="s">
        <v>319</v>
      </c>
      <c r="V21" s="38">
        <v>19998</v>
      </c>
      <c r="W21" s="4">
        <f>B21-V21</f>
        <v>-19998</v>
      </c>
      <c r="X21" s="4">
        <f>T21-A21</f>
        <v>2320301</v>
      </c>
    </row>
    <row r="22" ht="19.5" customHeight="1" spans="16:16">
      <c r="P22" s="36"/>
    </row>
    <row r="23" ht="19.5" customHeight="1" spans="16:16">
      <c r="P23" s="36"/>
    </row>
    <row r="24" ht="19.5" customHeight="1" spans="16:16">
      <c r="P24" s="36"/>
    </row>
    <row r="25" ht="19.5" customHeight="1" spans="16:16">
      <c r="P25" s="36"/>
    </row>
    <row r="26" ht="19.5" customHeight="1" spans="16:16">
      <c r="P26" s="36"/>
    </row>
    <row r="27" ht="19.5" customHeight="1" spans="16:16">
      <c r="P27" s="36"/>
    </row>
    <row r="28" ht="19.5" customHeight="1" spans="16:16">
      <c r="P28" s="36"/>
    </row>
    <row r="29" ht="19.5" customHeight="1" spans="16:16">
      <c r="P29" s="36"/>
    </row>
    <row r="30" ht="19.5" customHeight="1" spans="16:16">
      <c r="P30" s="36"/>
    </row>
    <row r="31" ht="19.5" customHeight="1" spans="16:16">
      <c r="P31" s="36"/>
    </row>
    <row r="32" ht="19.5" customHeight="1" spans="16:16">
      <c r="P32" s="36"/>
    </row>
    <row r="33" ht="19.5" customHeight="1" spans="16:16">
      <c r="P33" s="36"/>
    </row>
    <row r="34" ht="19.5" customHeight="1" spans="16:16">
      <c r="P34" s="36"/>
    </row>
  </sheetData>
  <mergeCells count="1">
    <mergeCell ref="A2:B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8"/>
  <sheetViews>
    <sheetView topLeftCell="A10" workbookViewId="0">
      <selection activeCell="A14" sqref="A14"/>
    </sheetView>
  </sheetViews>
  <sheetFormatPr defaultColWidth="7" defaultRowHeight="13.8"/>
  <cols>
    <col min="1" max="1" width="14.6296296296296" style="2" customWidth="1"/>
    <col min="2" max="2" width="46.6296296296296" style="1" customWidth="1"/>
    <col min="3" max="3" width="13" style="3" customWidth="1"/>
    <col min="4" max="4" width="10.3796296296296" style="1" hidden="1" customWidth="1"/>
    <col min="5" max="5" width="9.62962962962963" style="4" hidden="1" customWidth="1"/>
    <col min="6" max="6" width="8.12962962962963" style="4" hidden="1" customWidth="1"/>
    <col min="7" max="7" width="9.62962962962963" style="5" hidden="1" customWidth="1"/>
    <col min="8" max="8" width="17.5" style="5" hidden="1" customWidth="1"/>
    <col min="9" max="9" width="12.5" style="6" hidden="1" customWidth="1"/>
    <col min="10" max="10" width="7" style="7" hidden="1" customWidth="1"/>
    <col min="11" max="12" width="7" style="4" hidden="1" customWidth="1"/>
    <col min="13" max="13" width="13.8796296296296" style="4" hidden="1" customWidth="1"/>
    <col min="14" max="14" width="7.87962962962963" style="4" hidden="1" customWidth="1"/>
    <col min="15" max="15" width="9.5" style="4" hidden="1" customWidth="1"/>
    <col min="16" max="16" width="6.87962962962963" style="4" hidden="1" customWidth="1"/>
    <col min="17" max="17" width="9" style="4" hidden="1" customWidth="1"/>
    <col min="18" max="18" width="5.87962962962963" style="4" hidden="1" customWidth="1"/>
    <col min="19" max="19" width="5.25" style="4" hidden="1" customWidth="1"/>
    <col min="20" max="20" width="6.5" style="4" hidden="1" customWidth="1"/>
    <col min="21" max="22" width="7" style="4" hidden="1" customWidth="1"/>
    <col min="23" max="23" width="10.6296296296296" style="4" hidden="1" customWidth="1"/>
    <col min="24" max="24" width="10.5" style="4" hidden="1" customWidth="1"/>
    <col min="25" max="25" width="7" style="4" hidden="1" customWidth="1"/>
    <col min="26" max="16384" width="7" style="4"/>
  </cols>
  <sheetData>
    <row r="1" ht="23.25" customHeight="1" spans="1:1">
      <c r="A1" s="8" t="s">
        <v>438</v>
      </c>
    </row>
    <row r="2" ht="22.2" spans="1:9">
      <c r="A2" s="9" t="s">
        <v>439</v>
      </c>
      <c r="B2" s="10"/>
      <c r="C2" s="11"/>
      <c r="G2" s="4"/>
      <c r="H2" s="4"/>
      <c r="I2" s="4"/>
    </row>
    <row r="3" ht="14.4" spans="3:13">
      <c r="C3" s="68" t="s">
        <v>301</v>
      </c>
      <c r="E3" s="4">
        <v>12.11</v>
      </c>
      <c r="G3" s="4">
        <v>12.22</v>
      </c>
      <c r="H3" s="4"/>
      <c r="I3" s="4"/>
      <c r="M3" s="4">
        <v>1.2</v>
      </c>
    </row>
    <row r="4" ht="45.75" customHeight="1" spans="1:15">
      <c r="A4" s="13" t="s">
        <v>440</v>
      </c>
      <c r="B4" s="14" t="s">
        <v>441</v>
      </c>
      <c r="C4" s="15" t="s">
        <v>4</v>
      </c>
      <c r="G4" s="89" t="s">
        <v>442</v>
      </c>
      <c r="H4" s="89" t="s">
        <v>443</v>
      </c>
      <c r="I4" s="89" t="s">
        <v>444</v>
      </c>
      <c r="M4" s="89" t="s">
        <v>442</v>
      </c>
      <c r="N4" s="92" t="s">
        <v>443</v>
      </c>
      <c r="O4" s="89" t="s">
        <v>444</v>
      </c>
    </row>
    <row r="5" ht="45.75" customHeight="1" spans="1:25">
      <c r="A5" s="13" t="s">
        <v>308</v>
      </c>
      <c r="B5" s="13" t="s">
        <v>308</v>
      </c>
      <c r="C5" s="13" t="s">
        <v>308</v>
      </c>
      <c r="D5" s="20">
        <v>105429</v>
      </c>
      <c r="E5" s="86">
        <v>595734.14</v>
      </c>
      <c r="F5" s="4">
        <f>104401+13602</f>
        <v>118003</v>
      </c>
      <c r="G5" s="5" t="s">
        <v>309</v>
      </c>
      <c r="H5" s="5" t="s">
        <v>310</v>
      </c>
      <c r="I5" s="6">
        <v>596221.15</v>
      </c>
      <c r="J5" s="7" t="e">
        <f t="shared" ref="J5:J11" si="0">G5-A5</f>
        <v>#VALUE!</v>
      </c>
      <c r="K5" s="36" t="e">
        <f t="shared" ref="K5:K11" si="1">I5-C5</f>
        <v>#VALUE!</v>
      </c>
      <c r="L5" s="36">
        <v>75943</v>
      </c>
      <c r="M5" s="5" t="s">
        <v>309</v>
      </c>
      <c r="N5" s="5" t="s">
        <v>310</v>
      </c>
      <c r="O5" s="6">
        <v>643048.95</v>
      </c>
      <c r="P5" s="7" t="e">
        <f t="shared" ref="P5:P11" si="2">M5-A5</f>
        <v>#VALUE!</v>
      </c>
      <c r="Q5" s="36" t="e">
        <f t="shared" ref="Q5:Q11" si="3">O5-C5</f>
        <v>#VALUE!</v>
      </c>
      <c r="S5" s="4">
        <v>717759</v>
      </c>
      <c r="U5" s="37" t="s">
        <v>309</v>
      </c>
      <c r="V5" s="37" t="s">
        <v>310</v>
      </c>
      <c r="W5" s="38">
        <v>659380.53</v>
      </c>
      <c r="X5" s="4" t="e">
        <f t="shared" ref="X5:X11" si="4">C5-W5</f>
        <v>#VALUE!</v>
      </c>
      <c r="Y5" s="4" t="e">
        <f t="shared" ref="Y5:Y11" si="5">U5-A5</f>
        <v>#VALUE!</v>
      </c>
    </row>
    <row r="6" s="94" customFormat="1" ht="45.75" customHeight="1" spans="1:25">
      <c r="A6" s="23"/>
      <c r="B6" s="96"/>
      <c r="C6" s="88"/>
      <c r="D6" s="97"/>
      <c r="E6" s="94">
        <v>7616.62</v>
      </c>
      <c r="G6" s="98" t="s">
        <v>445</v>
      </c>
      <c r="H6" s="98" t="s">
        <v>446</v>
      </c>
      <c r="I6" s="98">
        <v>7616.62</v>
      </c>
      <c r="J6" s="94">
        <f t="shared" si="0"/>
        <v>20101</v>
      </c>
      <c r="K6" s="94">
        <f t="shared" si="1"/>
        <v>7616.62</v>
      </c>
      <c r="M6" s="98" t="s">
        <v>445</v>
      </c>
      <c r="N6" s="98" t="s">
        <v>446</v>
      </c>
      <c r="O6" s="98">
        <v>7749.58</v>
      </c>
      <c r="P6" s="94">
        <f t="shared" si="2"/>
        <v>20101</v>
      </c>
      <c r="Q6" s="94">
        <f t="shared" si="3"/>
        <v>7749.58</v>
      </c>
      <c r="U6" s="104" t="s">
        <v>445</v>
      </c>
      <c r="V6" s="104" t="s">
        <v>446</v>
      </c>
      <c r="W6" s="104">
        <v>8475.47</v>
      </c>
      <c r="X6" s="94">
        <f t="shared" si="4"/>
        <v>-8475.47</v>
      </c>
      <c r="Y6" s="94">
        <f t="shared" si="5"/>
        <v>20101</v>
      </c>
    </row>
    <row r="7" s="95" customFormat="1" ht="45.75" customHeight="1" spans="1:25">
      <c r="A7" s="25"/>
      <c r="B7" s="25"/>
      <c r="C7" s="25"/>
      <c r="D7" s="99"/>
      <c r="E7" s="95">
        <v>3922.87</v>
      </c>
      <c r="G7" s="100" t="s">
        <v>447</v>
      </c>
      <c r="H7" s="100" t="s">
        <v>448</v>
      </c>
      <c r="I7" s="100">
        <v>3922.87</v>
      </c>
      <c r="J7" s="95">
        <f t="shared" si="0"/>
        <v>2010101</v>
      </c>
      <c r="K7" s="95">
        <f t="shared" si="1"/>
        <v>3922.87</v>
      </c>
      <c r="L7" s="95">
        <v>750</v>
      </c>
      <c r="M7" s="100" t="s">
        <v>447</v>
      </c>
      <c r="N7" s="100" t="s">
        <v>448</v>
      </c>
      <c r="O7" s="100">
        <v>4041.81</v>
      </c>
      <c r="P7" s="95">
        <f t="shared" si="2"/>
        <v>2010101</v>
      </c>
      <c r="Q7" s="95">
        <f t="shared" si="3"/>
        <v>4041.81</v>
      </c>
      <c r="U7" s="105" t="s">
        <v>447</v>
      </c>
      <c r="V7" s="105" t="s">
        <v>448</v>
      </c>
      <c r="W7" s="105">
        <v>4680.94</v>
      </c>
      <c r="X7" s="95">
        <f t="shared" si="4"/>
        <v>-4680.94</v>
      </c>
      <c r="Y7" s="95">
        <f t="shared" si="5"/>
        <v>2010101</v>
      </c>
    </row>
    <row r="8" ht="45.75" customHeight="1" spans="1:25">
      <c r="A8" s="88"/>
      <c r="B8" s="101"/>
      <c r="C8" s="19"/>
      <c r="D8" s="27"/>
      <c r="E8" s="102">
        <v>135.6</v>
      </c>
      <c r="G8" s="5" t="s">
        <v>449</v>
      </c>
      <c r="H8" s="5" t="s">
        <v>450</v>
      </c>
      <c r="I8" s="6">
        <v>135.6</v>
      </c>
      <c r="J8" s="7">
        <f t="shared" si="0"/>
        <v>2010199</v>
      </c>
      <c r="K8" s="36">
        <f t="shared" si="1"/>
        <v>135.6</v>
      </c>
      <c r="L8" s="36"/>
      <c r="M8" s="5" t="s">
        <v>449</v>
      </c>
      <c r="N8" s="5" t="s">
        <v>450</v>
      </c>
      <c r="O8" s="6">
        <v>135.6</v>
      </c>
      <c r="P8" s="7">
        <f t="shared" si="2"/>
        <v>2010199</v>
      </c>
      <c r="Q8" s="36">
        <f t="shared" si="3"/>
        <v>135.6</v>
      </c>
      <c r="U8" s="37" t="s">
        <v>449</v>
      </c>
      <c r="V8" s="37" t="s">
        <v>450</v>
      </c>
      <c r="W8" s="38">
        <v>135.6</v>
      </c>
      <c r="X8" s="4">
        <f t="shared" si="4"/>
        <v>-135.6</v>
      </c>
      <c r="Y8" s="4">
        <f t="shared" si="5"/>
        <v>2010199</v>
      </c>
    </row>
    <row r="9" ht="45.75" customHeight="1" spans="1:25">
      <c r="A9" s="23"/>
      <c r="B9" s="23"/>
      <c r="C9" s="19"/>
      <c r="D9" s="20"/>
      <c r="E9" s="36">
        <v>7616.62</v>
      </c>
      <c r="G9" s="5" t="s">
        <v>445</v>
      </c>
      <c r="H9" s="5" t="s">
        <v>446</v>
      </c>
      <c r="I9" s="6">
        <v>7616.62</v>
      </c>
      <c r="J9" s="7">
        <f t="shared" si="0"/>
        <v>20101</v>
      </c>
      <c r="K9" s="36">
        <f t="shared" si="1"/>
        <v>7616.62</v>
      </c>
      <c r="L9" s="36"/>
      <c r="M9" s="5" t="s">
        <v>445</v>
      </c>
      <c r="N9" s="5" t="s">
        <v>446</v>
      </c>
      <c r="O9" s="6">
        <v>7749.58</v>
      </c>
      <c r="P9" s="7">
        <f t="shared" si="2"/>
        <v>20101</v>
      </c>
      <c r="Q9" s="36">
        <f t="shared" si="3"/>
        <v>7749.58</v>
      </c>
      <c r="U9" s="37" t="s">
        <v>445</v>
      </c>
      <c r="V9" s="37" t="s">
        <v>446</v>
      </c>
      <c r="W9" s="38">
        <v>8475.47</v>
      </c>
      <c r="X9" s="4">
        <f t="shared" si="4"/>
        <v>-8475.47</v>
      </c>
      <c r="Y9" s="4">
        <f t="shared" si="5"/>
        <v>20101</v>
      </c>
    </row>
    <row r="10" ht="45.75" customHeight="1" spans="1:25">
      <c r="A10" s="25"/>
      <c r="B10" s="25"/>
      <c r="C10" s="19"/>
      <c r="D10" s="20"/>
      <c r="E10" s="36">
        <v>3922.87</v>
      </c>
      <c r="G10" s="5" t="s">
        <v>447</v>
      </c>
      <c r="H10" s="5" t="s">
        <v>448</v>
      </c>
      <c r="I10" s="6">
        <v>3922.87</v>
      </c>
      <c r="J10" s="7">
        <f t="shared" si="0"/>
        <v>2010101</v>
      </c>
      <c r="K10" s="36">
        <f t="shared" si="1"/>
        <v>3922.87</v>
      </c>
      <c r="L10" s="36">
        <v>750</v>
      </c>
      <c r="M10" s="5" t="s">
        <v>447</v>
      </c>
      <c r="N10" s="5" t="s">
        <v>448</v>
      </c>
      <c r="O10" s="6">
        <v>4041.81</v>
      </c>
      <c r="P10" s="7">
        <f t="shared" si="2"/>
        <v>2010101</v>
      </c>
      <c r="Q10" s="36">
        <f t="shared" si="3"/>
        <v>4041.81</v>
      </c>
      <c r="U10" s="37" t="s">
        <v>447</v>
      </c>
      <c r="V10" s="37" t="s">
        <v>448</v>
      </c>
      <c r="W10" s="38">
        <v>4680.94</v>
      </c>
      <c r="X10" s="4">
        <f t="shared" si="4"/>
        <v>-4680.94</v>
      </c>
      <c r="Y10" s="4">
        <f t="shared" si="5"/>
        <v>2010101</v>
      </c>
    </row>
    <row r="11" ht="45.75" customHeight="1" spans="1:25">
      <c r="A11" s="88"/>
      <c r="B11" s="101"/>
      <c r="C11" s="19"/>
      <c r="D11" s="27"/>
      <c r="E11" s="102">
        <v>135.6</v>
      </c>
      <c r="G11" s="5" t="s">
        <v>449</v>
      </c>
      <c r="H11" s="5" t="s">
        <v>450</v>
      </c>
      <c r="I11" s="6">
        <v>135.6</v>
      </c>
      <c r="J11" s="7">
        <f t="shared" si="0"/>
        <v>2010199</v>
      </c>
      <c r="K11" s="36">
        <f t="shared" si="1"/>
        <v>135.6</v>
      </c>
      <c r="L11" s="36"/>
      <c r="M11" s="5" t="s">
        <v>449</v>
      </c>
      <c r="N11" s="5" t="s">
        <v>450</v>
      </c>
      <c r="O11" s="6">
        <v>135.6</v>
      </c>
      <c r="P11" s="7">
        <f t="shared" si="2"/>
        <v>2010199</v>
      </c>
      <c r="Q11" s="36">
        <f t="shared" si="3"/>
        <v>135.6</v>
      </c>
      <c r="U11" s="37" t="s">
        <v>449</v>
      </c>
      <c r="V11" s="37" t="s">
        <v>450</v>
      </c>
      <c r="W11" s="38">
        <v>135.6</v>
      </c>
      <c r="X11" s="4">
        <f t="shared" si="4"/>
        <v>-135.6</v>
      </c>
      <c r="Y11" s="4">
        <f t="shared" si="5"/>
        <v>2010199</v>
      </c>
    </row>
    <row r="12" ht="45.75" customHeight="1" spans="1:24">
      <c r="A12" s="28" t="s">
        <v>311</v>
      </c>
      <c r="B12" s="29"/>
      <c r="C12" s="103">
        <v>0</v>
      </c>
      <c r="G12" s="89" t="str">
        <f>""</f>
        <v/>
      </c>
      <c r="H12" s="89" t="str">
        <f>""</f>
        <v/>
      </c>
      <c r="I12" s="89" t="str">
        <f>""</f>
        <v/>
      </c>
      <c r="M12" s="89" t="str">
        <f>""</f>
        <v/>
      </c>
      <c r="N12" s="92" t="str">
        <f>""</f>
        <v/>
      </c>
      <c r="O12" s="89" t="str">
        <f>""</f>
        <v/>
      </c>
      <c r="W12" s="35" t="e">
        <f>W13+#REF!+#REF!+#REF!+#REF!+#REF!+#REF!+#REF!+#REF!+#REF!+#REF!+#REF!+#REF!+#REF!+#REF!+#REF!+#REF!+#REF!+#REF!+#REF!+#REF!</f>
        <v>#REF!</v>
      </c>
      <c r="X12" s="35" t="e">
        <f>X13+#REF!+#REF!+#REF!+#REF!+#REF!+#REF!+#REF!+#REF!+#REF!+#REF!+#REF!+#REF!+#REF!+#REF!+#REF!+#REF!+#REF!+#REF!+#REF!+#REF!</f>
        <v>#REF!</v>
      </c>
    </row>
    <row r="13" ht="19.5" customHeight="1" spans="17:25">
      <c r="Q13" s="36"/>
      <c r="U13" s="37" t="s">
        <v>313</v>
      </c>
      <c r="V13" s="37" t="s">
        <v>314</v>
      </c>
      <c r="W13" s="38">
        <v>19998</v>
      </c>
      <c r="X13" s="4">
        <f>C13-W13</f>
        <v>-19998</v>
      </c>
      <c r="Y13" s="4">
        <f>U13-A13</f>
        <v>232</v>
      </c>
    </row>
    <row r="14" ht="19.5" customHeight="1" spans="1:25">
      <c r="A14" s="41" t="s">
        <v>315</v>
      </c>
      <c r="Q14" s="36"/>
      <c r="U14" s="37" t="s">
        <v>316</v>
      </c>
      <c r="V14" s="37" t="s">
        <v>317</v>
      </c>
      <c r="W14" s="38">
        <v>19998</v>
      </c>
      <c r="X14" s="4">
        <f>C14-W14</f>
        <v>-19998</v>
      </c>
      <c r="Y14" s="4" t="e">
        <f>U14-A14</f>
        <v>#VALUE!</v>
      </c>
    </row>
    <row r="15" ht="19.5" customHeight="1" spans="17:25">
      <c r="Q15" s="36"/>
      <c r="U15" s="37" t="s">
        <v>318</v>
      </c>
      <c r="V15" s="37" t="s">
        <v>319</v>
      </c>
      <c r="W15" s="38">
        <v>19998</v>
      </c>
      <c r="X15" s="4">
        <f>C15-W15</f>
        <v>-19998</v>
      </c>
      <c r="Y15" s="4">
        <f>U15-A15</f>
        <v>2320301</v>
      </c>
    </row>
    <row r="16" ht="19.5" customHeight="1" spans="17:17">
      <c r="Q16" s="36"/>
    </row>
    <row r="17" ht="19.5" customHeight="1" spans="17:17">
      <c r="Q17" s="36"/>
    </row>
    <row r="18" ht="19.5" customHeight="1" spans="17:17">
      <c r="Q18" s="36"/>
    </row>
    <row r="19" ht="19.5" customHeight="1" spans="17:17">
      <c r="Q19" s="36"/>
    </row>
    <row r="20" ht="19.5" customHeight="1" spans="17:17">
      <c r="Q20" s="36"/>
    </row>
    <row r="21" ht="19.5" customHeight="1" spans="17:17">
      <c r="Q21" s="36"/>
    </row>
    <row r="22" ht="19.5" customHeight="1" spans="17:17">
      <c r="Q22" s="36"/>
    </row>
    <row r="23" ht="19.5" customHeight="1" spans="17:17">
      <c r="Q23" s="36"/>
    </row>
    <row r="24" ht="19.5" customHeight="1" spans="17:17">
      <c r="Q24" s="36"/>
    </row>
    <row r="25" ht="19.5" customHeight="1" spans="17:17">
      <c r="Q25" s="36"/>
    </row>
    <row r="26" ht="19.5" customHeight="1" spans="17:17">
      <c r="Q26" s="36"/>
    </row>
    <row r="27" ht="19.5" customHeight="1" spans="17:17">
      <c r="Q27" s="36"/>
    </row>
    <row r="28" ht="19.5" customHeight="1" spans="17:17">
      <c r="Q28" s="36"/>
    </row>
  </sheetData>
  <mergeCells count="2">
    <mergeCell ref="A2:C2"/>
    <mergeCell ref="A12:B12"/>
  </mergeCells>
  <printOptions horizontalCentered="1"/>
  <pageMargins left="0.748031496062992" right="0.748031496062992" top="0.984251968503937" bottom="0.984251968503937" header="0.511811023622047" footer="0.511811023622047"/>
  <pageSetup paperSize="9" scale="95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8"/>
  <sheetViews>
    <sheetView topLeftCell="A10" workbookViewId="0">
      <selection activeCell="A14" sqref="A14"/>
    </sheetView>
  </sheetViews>
  <sheetFormatPr defaultColWidth="7" defaultRowHeight="13.8"/>
  <cols>
    <col min="1" max="2" width="37" style="2" customWidth="1"/>
    <col min="3" max="3" width="10.3796296296296" style="1" hidden="1" customWidth="1"/>
    <col min="4" max="4" width="9.62962962962963" style="4" hidden="1" customWidth="1"/>
    <col min="5" max="5" width="8.12962962962963" style="4" hidden="1" customWidth="1"/>
    <col min="6" max="6" width="9.62962962962963" style="5" hidden="1" customWidth="1"/>
    <col min="7" max="7" width="17.5" style="5" hidden="1" customWidth="1"/>
    <col min="8" max="8" width="12.5" style="6" hidden="1" customWidth="1"/>
    <col min="9" max="9" width="7" style="7" hidden="1" customWidth="1"/>
    <col min="10" max="11" width="7" style="4" hidden="1" customWidth="1"/>
    <col min="12" max="12" width="13.8796296296296" style="4" hidden="1" customWidth="1"/>
    <col min="13" max="13" width="7.87962962962963" style="4" hidden="1" customWidth="1"/>
    <col min="14" max="14" width="9.5" style="4" hidden="1" customWidth="1"/>
    <col min="15" max="15" width="6.87962962962963" style="4" hidden="1" customWidth="1"/>
    <col min="16" max="16" width="9" style="4" hidden="1" customWidth="1"/>
    <col min="17" max="17" width="5.87962962962963" style="4" hidden="1" customWidth="1"/>
    <col min="18" max="18" width="5.25" style="4" hidden="1" customWidth="1"/>
    <col min="19" max="19" width="6.5" style="4" hidden="1" customWidth="1"/>
    <col min="20" max="21" width="7" style="4" hidden="1" customWidth="1"/>
    <col min="22" max="22" width="10.6296296296296" style="4" hidden="1" customWidth="1"/>
    <col min="23" max="23" width="10.5" style="4" hidden="1" customWidth="1"/>
    <col min="24" max="24" width="7" style="4" hidden="1" customWidth="1"/>
    <col min="25" max="16384" width="7" style="4"/>
  </cols>
  <sheetData>
    <row r="1" ht="21.75" customHeight="1" spans="1:2">
      <c r="A1" s="8" t="s">
        <v>451</v>
      </c>
      <c r="B1" s="8"/>
    </row>
    <row r="2" ht="51.75" customHeight="1" spans="1:8">
      <c r="A2" s="80" t="s">
        <v>452</v>
      </c>
      <c r="B2" s="81"/>
      <c r="F2" s="4"/>
      <c r="G2" s="4"/>
      <c r="H2" s="4"/>
    </row>
    <row r="3" ht="14.4" spans="2:12">
      <c r="B3" s="68" t="s">
        <v>301</v>
      </c>
      <c r="D3" s="4">
        <v>12.11</v>
      </c>
      <c r="F3" s="4">
        <v>12.22</v>
      </c>
      <c r="G3" s="4"/>
      <c r="H3" s="4"/>
      <c r="L3" s="4">
        <v>1.2</v>
      </c>
    </row>
    <row r="4" s="79" customFormat="1" ht="39.75" customHeight="1" spans="1:14">
      <c r="A4" s="82" t="s">
        <v>302</v>
      </c>
      <c r="B4" s="82" t="s">
        <v>4</v>
      </c>
      <c r="C4" s="83"/>
      <c r="F4" s="84" t="s">
        <v>305</v>
      </c>
      <c r="G4" s="84" t="s">
        <v>306</v>
      </c>
      <c r="H4" s="84" t="s">
        <v>307</v>
      </c>
      <c r="I4" s="90"/>
      <c r="L4" s="84" t="s">
        <v>305</v>
      </c>
      <c r="M4" s="91" t="s">
        <v>306</v>
      </c>
      <c r="N4" s="84" t="s">
        <v>307</v>
      </c>
    </row>
    <row r="5" ht="39.75" customHeight="1" spans="1:24">
      <c r="A5" s="85" t="s">
        <v>453</v>
      </c>
      <c r="B5" s="85" t="s">
        <v>308</v>
      </c>
      <c r="C5" s="20">
        <v>105429</v>
      </c>
      <c r="D5" s="86">
        <v>595734.14</v>
      </c>
      <c r="E5" s="4">
        <f>104401+13602</f>
        <v>118003</v>
      </c>
      <c r="F5" s="5" t="s">
        <v>309</v>
      </c>
      <c r="G5" s="5" t="s">
        <v>310</v>
      </c>
      <c r="H5" s="6">
        <v>596221.15</v>
      </c>
      <c r="I5" s="7" t="e">
        <f>F5-A5</f>
        <v>#VALUE!</v>
      </c>
      <c r="J5" s="36" t="e">
        <f>H5-#REF!</f>
        <v>#REF!</v>
      </c>
      <c r="K5" s="36">
        <v>75943</v>
      </c>
      <c r="L5" s="5" t="s">
        <v>309</v>
      </c>
      <c r="M5" s="5" t="s">
        <v>310</v>
      </c>
      <c r="N5" s="6">
        <v>643048.95</v>
      </c>
      <c r="O5" s="7" t="e">
        <f>L5-A5</f>
        <v>#VALUE!</v>
      </c>
      <c r="P5" s="36" t="e">
        <f>N5-#REF!</f>
        <v>#REF!</v>
      </c>
      <c r="R5" s="4">
        <v>717759</v>
      </c>
      <c r="T5" s="37" t="s">
        <v>309</v>
      </c>
      <c r="U5" s="37" t="s">
        <v>310</v>
      </c>
      <c r="V5" s="38">
        <v>659380.53</v>
      </c>
      <c r="W5" s="4" t="e">
        <f>#REF!-V5</f>
        <v>#REF!</v>
      </c>
      <c r="X5" s="4" t="e">
        <f>T5-A5</f>
        <v>#VALUE!</v>
      </c>
    </row>
    <row r="6" ht="39.75" customHeight="1" spans="1:22">
      <c r="A6" s="85" t="s">
        <v>454</v>
      </c>
      <c r="B6" s="87"/>
      <c r="C6" s="20"/>
      <c r="D6" s="86"/>
      <c r="J6" s="36"/>
      <c r="K6" s="36"/>
      <c r="L6" s="5"/>
      <c r="M6" s="5"/>
      <c r="N6" s="6"/>
      <c r="O6" s="7"/>
      <c r="P6" s="36"/>
      <c r="T6" s="37"/>
      <c r="U6" s="37"/>
      <c r="V6" s="38"/>
    </row>
    <row r="7" ht="39.75" customHeight="1" spans="1:22">
      <c r="A7" s="85" t="s">
        <v>455</v>
      </c>
      <c r="B7" s="87"/>
      <c r="C7" s="20"/>
      <c r="D7" s="86"/>
      <c r="J7" s="36"/>
      <c r="K7" s="36"/>
      <c r="L7" s="5"/>
      <c r="M7" s="5"/>
      <c r="N7" s="6"/>
      <c r="O7" s="7"/>
      <c r="P7" s="36"/>
      <c r="T7" s="37"/>
      <c r="U7" s="37"/>
      <c r="V7" s="38"/>
    </row>
    <row r="8" ht="39.75" customHeight="1" spans="1:22">
      <c r="A8" s="85" t="s">
        <v>456</v>
      </c>
      <c r="B8" s="87"/>
      <c r="C8" s="20"/>
      <c r="D8" s="86"/>
      <c r="J8" s="36"/>
      <c r="K8" s="36"/>
      <c r="L8" s="5"/>
      <c r="M8" s="5"/>
      <c r="N8" s="6"/>
      <c r="O8" s="7"/>
      <c r="P8" s="36"/>
      <c r="T8" s="37"/>
      <c r="U8" s="37"/>
      <c r="V8" s="38"/>
    </row>
    <row r="9" ht="39.75" customHeight="1" spans="1:22">
      <c r="A9" s="85" t="s">
        <v>457</v>
      </c>
      <c r="B9" s="87"/>
      <c r="C9" s="20"/>
      <c r="D9" s="86"/>
      <c r="J9" s="36"/>
      <c r="K9" s="36"/>
      <c r="L9" s="5"/>
      <c r="M9" s="5"/>
      <c r="N9" s="6"/>
      <c r="O9" s="7"/>
      <c r="P9" s="36"/>
      <c r="T9" s="37"/>
      <c r="U9" s="37"/>
      <c r="V9" s="38"/>
    </row>
    <row r="10" ht="39.75" customHeight="1" spans="1:22">
      <c r="A10" s="85" t="s">
        <v>458</v>
      </c>
      <c r="B10" s="87"/>
      <c r="C10" s="20"/>
      <c r="D10" s="86"/>
      <c r="J10" s="36"/>
      <c r="K10" s="36"/>
      <c r="L10" s="5"/>
      <c r="M10" s="5"/>
      <c r="N10" s="6"/>
      <c r="O10" s="7"/>
      <c r="P10" s="36"/>
      <c r="T10" s="37"/>
      <c r="U10" s="37"/>
      <c r="V10" s="38"/>
    </row>
    <row r="11" ht="39.75" customHeight="1" spans="1:22">
      <c r="A11" s="85" t="s">
        <v>459</v>
      </c>
      <c r="B11" s="88"/>
      <c r="C11" s="20"/>
      <c r="D11" s="36"/>
      <c r="J11" s="36"/>
      <c r="K11" s="36"/>
      <c r="L11" s="5"/>
      <c r="M11" s="5"/>
      <c r="N11" s="6"/>
      <c r="O11" s="7"/>
      <c r="P11" s="36"/>
      <c r="T11" s="37"/>
      <c r="U11" s="37"/>
      <c r="V11" s="38"/>
    </row>
    <row r="12" ht="39.75" customHeight="1" spans="1:23">
      <c r="A12" s="13" t="s">
        <v>311</v>
      </c>
      <c r="B12" s="85" t="s">
        <v>312</v>
      </c>
      <c r="F12" s="89" t="str">
        <f>""</f>
        <v/>
      </c>
      <c r="G12" s="89" t="str">
        <f>""</f>
        <v/>
      </c>
      <c r="H12" s="89" t="str">
        <f>""</f>
        <v/>
      </c>
      <c r="L12" s="89" t="str">
        <f>""</f>
        <v/>
      </c>
      <c r="M12" s="92" t="str">
        <f>""</f>
        <v/>
      </c>
      <c r="N12" s="89" t="str">
        <f>""</f>
        <v/>
      </c>
      <c r="V12" s="93" t="e">
        <f>V13+#REF!+#REF!+#REF!+#REF!+#REF!+#REF!+#REF!+#REF!+#REF!+#REF!+#REF!+#REF!+#REF!+#REF!+#REF!+#REF!+#REF!+#REF!+#REF!+#REF!</f>
        <v>#REF!</v>
      </c>
      <c r="W12" s="93" t="e">
        <f>W13+#REF!+#REF!+#REF!+#REF!+#REF!+#REF!+#REF!+#REF!+#REF!+#REF!+#REF!+#REF!+#REF!+#REF!+#REF!+#REF!+#REF!+#REF!+#REF!+#REF!</f>
        <v>#REF!</v>
      </c>
    </row>
    <row r="13" ht="19.5" customHeight="1" spans="16:24">
      <c r="P13" s="36"/>
      <c r="T13" s="37" t="s">
        <v>313</v>
      </c>
      <c r="U13" s="37" t="s">
        <v>314</v>
      </c>
      <c r="V13" s="38">
        <v>19998</v>
      </c>
      <c r="W13" s="4" t="e">
        <f>#REF!-V13</f>
        <v>#REF!</v>
      </c>
      <c r="X13" s="4">
        <f>T13-A13</f>
        <v>232</v>
      </c>
    </row>
    <row r="14" ht="19.5" customHeight="1" spans="1:24">
      <c r="A14" s="41" t="s">
        <v>315</v>
      </c>
      <c r="P14" s="36"/>
      <c r="T14" s="37" t="s">
        <v>316</v>
      </c>
      <c r="U14" s="37" t="s">
        <v>317</v>
      </c>
      <c r="V14" s="38">
        <v>19998</v>
      </c>
      <c r="W14" s="4" t="e">
        <f>#REF!-V14</f>
        <v>#REF!</v>
      </c>
      <c r="X14" s="4" t="e">
        <f>T14-A14</f>
        <v>#VALUE!</v>
      </c>
    </row>
    <row r="15" ht="19.5" customHeight="1" spans="16:24">
      <c r="P15" s="36"/>
      <c r="T15" s="37" t="s">
        <v>318</v>
      </c>
      <c r="U15" s="37" t="s">
        <v>319</v>
      </c>
      <c r="V15" s="38">
        <v>19998</v>
      </c>
      <c r="W15" s="4" t="e">
        <f>#REF!-V15</f>
        <v>#REF!</v>
      </c>
      <c r="X15" s="4">
        <f>T15-A15</f>
        <v>2320301</v>
      </c>
    </row>
    <row r="16" ht="19.5" customHeight="1" spans="16:16">
      <c r="P16" s="36"/>
    </row>
    <row r="17" s="4" customFormat="1" ht="19.5" customHeight="1" spans="16:16">
      <c r="P17" s="36"/>
    </row>
    <row r="18" s="4" customFormat="1" ht="19.5" customHeight="1" spans="16:16">
      <c r="P18" s="36"/>
    </row>
    <row r="19" s="4" customFormat="1" ht="19.5" customHeight="1" spans="16:16">
      <c r="P19" s="36"/>
    </row>
    <row r="20" s="4" customFormat="1" ht="19.5" customHeight="1" spans="16:16">
      <c r="P20" s="36"/>
    </row>
    <row r="21" s="4" customFormat="1" ht="19.5" customHeight="1" spans="16:16">
      <c r="P21" s="36"/>
    </row>
    <row r="22" s="4" customFormat="1" ht="19.5" customHeight="1" spans="16:16">
      <c r="P22" s="36"/>
    </row>
    <row r="23" s="4" customFormat="1" ht="19.5" customHeight="1" spans="16:16">
      <c r="P23" s="36"/>
    </row>
    <row r="24" s="4" customFormat="1" ht="19.5" customHeight="1" spans="16:16">
      <c r="P24" s="36"/>
    </row>
    <row r="25" s="4" customFormat="1" ht="19.5" customHeight="1" spans="16:16">
      <c r="P25" s="36"/>
    </row>
    <row r="26" s="4" customFormat="1" ht="19.5" customHeight="1" spans="16:16">
      <c r="P26" s="36"/>
    </row>
    <row r="27" s="4" customFormat="1" ht="19.5" customHeight="1" spans="16:16">
      <c r="P27" s="36"/>
    </row>
    <row r="28" s="4" customFormat="1" ht="19.5" customHeight="1" spans="16:16">
      <c r="P28" s="36"/>
    </row>
  </sheetData>
  <mergeCells count="1">
    <mergeCell ref="A2:B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10" sqref="A10"/>
    </sheetView>
  </sheetViews>
  <sheetFormatPr defaultColWidth="7.87962962962963" defaultRowHeight="15.6" outlineLevelCol="4"/>
  <cols>
    <col min="1" max="2" width="37.6296296296296" style="62" customWidth="1"/>
    <col min="3" max="3" width="8" style="62" customWidth="1"/>
    <col min="4" max="4" width="7.87962962962963" style="62" customWidth="1"/>
    <col min="5" max="5" width="8.5" style="62" hidden="1" customWidth="1"/>
    <col min="6" max="6" width="7.87962962962963" style="62" hidden="1" customWidth="1"/>
    <col min="7" max="254" width="7.87962962962963" style="62"/>
    <col min="255" max="255" width="35.75" style="62" customWidth="1"/>
    <col min="256" max="256" width="7.87962962962963" style="62" hidden="1" customWidth="1"/>
    <col min="257" max="258" width="12" style="62" customWidth="1"/>
    <col min="259" max="259" width="8" style="62" customWidth="1"/>
    <col min="260" max="260" width="7.87962962962963" style="62" customWidth="1"/>
    <col min="261" max="262" width="7.87962962962963" style="62" hidden="1" customWidth="1"/>
    <col min="263" max="510" width="7.87962962962963" style="62"/>
    <col min="511" max="511" width="35.75" style="62" customWidth="1"/>
    <col min="512" max="512" width="7.87962962962963" style="62" hidden="1" customWidth="1"/>
    <col min="513" max="514" width="12" style="62" customWidth="1"/>
    <col min="515" max="515" width="8" style="62" customWidth="1"/>
    <col min="516" max="516" width="7.87962962962963" style="62" customWidth="1"/>
    <col min="517" max="518" width="7.87962962962963" style="62" hidden="1" customWidth="1"/>
    <col min="519" max="766" width="7.87962962962963" style="62"/>
    <col min="767" max="767" width="35.75" style="62" customWidth="1"/>
    <col min="768" max="768" width="7.87962962962963" style="62" hidden="1" customWidth="1"/>
    <col min="769" max="770" width="12" style="62" customWidth="1"/>
    <col min="771" max="771" width="8" style="62" customWidth="1"/>
    <col min="772" max="772" width="7.87962962962963" style="62" customWidth="1"/>
    <col min="773" max="774" width="7.87962962962963" style="62" hidden="1" customWidth="1"/>
    <col min="775" max="1022" width="7.87962962962963" style="62"/>
    <col min="1023" max="1023" width="35.75" style="62" customWidth="1"/>
    <col min="1024" max="1024" width="7.87962962962963" style="62" hidden="1" customWidth="1"/>
    <col min="1025" max="1026" width="12" style="62" customWidth="1"/>
    <col min="1027" max="1027" width="8" style="62" customWidth="1"/>
    <col min="1028" max="1028" width="7.87962962962963" style="62" customWidth="1"/>
    <col min="1029" max="1030" width="7.87962962962963" style="62" hidden="1" customWidth="1"/>
    <col min="1031" max="1278" width="7.87962962962963" style="62"/>
    <col min="1279" max="1279" width="35.75" style="62" customWidth="1"/>
    <col min="1280" max="1280" width="7.87962962962963" style="62" hidden="1" customWidth="1"/>
    <col min="1281" max="1282" width="12" style="62" customWidth="1"/>
    <col min="1283" max="1283" width="8" style="62" customWidth="1"/>
    <col min="1284" max="1284" width="7.87962962962963" style="62" customWidth="1"/>
    <col min="1285" max="1286" width="7.87962962962963" style="62" hidden="1" customWidth="1"/>
    <col min="1287" max="1534" width="7.87962962962963" style="62"/>
    <col min="1535" max="1535" width="35.75" style="62" customWidth="1"/>
    <col min="1536" max="1536" width="7.87962962962963" style="62" hidden="1" customWidth="1"/>
    <col min="1537" max="1538" width="12" style="62" customWidth="1"/>
    <col min="1539" max="1539" width="8" style="62" customWidth="1"/>
    <col min="1540" max="1540" width="7.87962962962963" style="62" customWidth="1"/>
    <col min="1541" max="1542" width="7.87962962962963" style="62" hidden="1" customWidth="1"/>
    <col min="1543" max="1790" width="7.87962962962963" style="62"/>
    <col min="1791" max="1791" width="35.75" style="62" customWidth="1"/>
    <col min="1792" max="1792" width="7.87962962962963" style="62" hidden="1" customWidth="1"/>
    <col min="1793" max="1794" width="12" style="62" customWidth="1"/>
    <col min="1795" max="1795" width="8" style="62" customWidth="1"/>
    <col min="1796" max="1796" width="7.87962962962963" style="62" customWidth="1"/>
    <col min="1797" max="1798" width="7.87962962962963" style="62" hidden="1" customWidth="1"/>
    <col min="1799" max="2046" width="7.87962962962963" style="62"/>
    <col min="2047" max="2047" width="35.75" style="62" customWidth="1"/>
    <col min="2048" max="2048" width="7.87962962962963" style="62" hidden="1" customWidth="1"/>
    <col min="2049" max="2050" width="12" style="62" customWidth="1"/>
    <col min="2051" max="2051" width="8" style="62" customWidth="1"/>
    <col min="2052" max="2052" width="7.87962962962963" style="62" customWidth="1"/>
    <col min="2053" max="2054" width="7.87962962962963" style="62" hidden="1" customWidth="1"/>
    <col min="2055" max="2302" width="7.87962962962963" style="62"/>
    <col min="2303" max="2303" width="35.75" style="62" customWidth="1"/>
    <col min="2304" max="2304" width="7.87962962962963" style="62" hidden="1" customWidth="1"/>
    <col min="2305" max="2306" width="12" style="62" customWidth="1"/>
    <col min="2307" max="2307" width="8" style="62" customWidth="1"/>
    <col min="2308" max="2308" width="7.87962962962963" style="62" customWidth="1"/>
    <col min="2309" max="2310" width="7.87962962962963" style="62" hidden="1" customWidth="1"/>
    <col min="2311" max="2558" width="7.87962962962963" style="62"/>
    <col min="2559" max="2559" width="35.75" style="62" customWidth="1"/>
    <col min="2560" max="2560" width="7.87962962962963" style="62" hidden="1" customWidth="1"/>
    <col min="2561" max="2562" width="12" style="62" customWidth="1"/>
    <col min="2563" max="2563" width="8" style="62" customWidth="1"/>
    <col min="2564" max="2564" width="7.87962962962963" style="62" customWidth="1"/>
    <col min="2565" max="2566" width="7.87962962962963" style="62" hidden="1" customWidth="1"/>
    <col min="2567" max="2814" width="7.87962962962963" style="62"/>
    <col min="2815" max="2815" width="35.75" style="62" customWidth="1"/>
    <col min="2816" max="2816" width="7.87962962962963" style="62" hidden="1" customWidth="1"/>
    <col min="2817" max="2818" width="12" style="62" customWidth="1"/>
    <col min="2819" max="2819" width="8" style="62" customWidth="1"/>
    <col min="2820" max="2820" width="7.87962962962963" style="62" customWidth="1"/>
    <col min="2821" max="2822" width="7.87962962962963" style="62" hidden="1" customWidth="1"/>
    <col min="2823" max="3070" width="7.87962962962963" style="62"/>
    <col min="3071" max="3071" width="35.75" style="62" customWidth="1"/>
    <col min="3072" max="3072" width="7.87962962962963" style="62" hidden="1" customWidth="1"/>
    <col min="3073" max="3074" width="12" style="62" customWidth="1"/>
    <col min="3075" max="3075" width="8" style="62" customWidth="1"/>
    <col min="3076" max="3076" width="7.87962962962963" style="62" customWidth="1"/>
    <col min="3077" max="3078" width="7.87962962962963" style="62" hidden="1" customWidth="1"/>
    <col min="3079" max="3326" width="7.87962962962963" style="62"/>
    <col min="3327" max="3327" width="35.75" style="62" customWidth="1"/>
    <col min="3328" max="3328" width="7.87962962962963" style="62" hidden="1" customWidth="1"/>
    <col min="3329" max="3330" width="12" style="62" customWidth="1"/>
    <col min="3331" max="3331" width="8" style="62" customWidth="1"/>
    <col min="3332" max="3332" width="7.87962962962963" style="62" customWidth="1"/>
    <col min="3333" max="3334" width="7.87962962962963" style="62" hidden="1" customWidth="1"/>
    <col min="3335" max="3582" width="7.87962962962963" style="62"/>
    <col min="3583" max="3583" width="35.75" style="62" customWidth="1"/>
    <col min="3584" max="3584" width="7.87962962962963" style="62" hidden="1" customWidth="1"/>
    <col min="3585" max="3586" width="12" style="62" customWidth="1"/>
    <col min="3587" max="3587" width="8" style="62" customWidth="1"/>
    <col min="3588" max="3588" width="7.87962962962963" style="62" customWidth="1"/>
    <col min="3589" max="3590" width="7.87962962962963" style="62" hidden="1" customWidth="1"/>
    <col min="3591" max="3838" width="7.87962962962963" style="62"/>
    <col min="3839" max="3839" width="35.75" style="62" customWidth="1"/>
    <col min="3840" max="3840" width="7.87962962962963" style="62" hidden="1" customWidth="1"/>
    <col min="3841" max="3842" width="12" style="62" customWidth="1"/>
    <col min="3843" max="3843" width="8" style="62" customWidth="1"/>
    <col min="3844" max="3844" width="7.87962962962963" style="62" customWidth="1"/>
    <col min="3845" max="3846" width="7.87962962962963" style="62" hidden="1" customWidth="1"/>
    <col min="3847" max="4094" width="7.87962962962963" style="62"/>
    <col min="4095" max="4095" width="35.75" style="62" customWidth="1"/>
    <col min="4096" max="4096" width="7.87962962962963" style="62" hidden="1" customWidth="1"/>
    <col min="4097" max="4098" width="12" style="62" customWidth="1"/>
    <col min="4099" max="4099" width="8" style="62" customWidth="1"/>
    <col min="4100" max="4100" width="7.87962962962963" style="62" customWidth="1"/>
    <col min="4101" max="4102" width="7.87962962962963" style="62" hidden="1" customWidth="1"/>
    <col min="4103" max="4350" width="7.87962962962963" style="62"/>
    <col min="4351" max="4351" width="35.75" style="62" customWidth="1"/>
    <col min="4352" max="4352" width="7.87962962962963" style="62" hidden="1" customWidth="1"/>
    <col min="4353" max="4354" width="12" style="62" customWidth="1"/>
    <col min="4355" max="4355" width="8" style="62" customWidth="1"/>
    <col min="4356" max="4356" width="7.87962962962963" style="62" customWidth="1"/>
    <col min="4357" max="4358" width="7.87962962962963" style="62" hidden="1" customWidth="1"/>
    <col min="4359" max="4606" width="7.87962962962963" style="62"/>
    <col min="4607" max="4607" width="35.75" style="62" customWidth="1"/>
    <col min="4608" max="4608" width="7.87962962962963" style="62" hidden="1" customWidth="1"/>
    <col min="4609" max="4610" width="12" style="62" customWidth="1"/>
    <col min="4611" max="4611" width="8" style="62" customWidth="1"/>
    <col min="4612" max="4612" width="7.87962962962963" style="62" customWidth="1"/>
    <col min="4613" max="4614" width="7.87962962962963" style="62" hidden="1" customWidth="1"/>
    <col min="4615" max="4862" width="7.87962962962963" style="62"/>
    <col min="4863" max="4863" width="35.75" style="62" customWidth="1"/>
    <col min="4864" max="4864" width="7.87962962962963" style="62" hidden="1" customWidth="1"/>
    <col min="4865" max="4866" width="12" style="62" customWidth="1"/>
    <col min="4867" max="4867" width="8" style="62" customWidth="1"/>
    <col min="4868" max="4868" width="7.87962962962963" style="62" customWidth="1"/>
    <col min="4869" max="4870" width="7.87962962962963" style="62" hidden="1" customWidth="1"/>
    <col min="4871" max="5118" width="7.87962962962963" style="62"/>
    <col min="5119" max="5119" width="35.75" style="62" customWidth="1"/>
    <col min="5120" max="5120" width="7.87962962962963" style="62" hidden="1" customWidth="1"/>
    <col min="5121" max="5122" width="12" style="62" customWidth="1"/>
    <col min="5123" max="5123" width="8" style="62" customWidth="1"/>
    <col min="5124" max="5124" width="7.87962962962963" style="62" customWidth="1"/>
    <col min="5125" max="5126" width="7.87962962962963" style="62" hidden="1" customWidth="1"/>
    <col min="5127" max="5374" width="7.87962962962963" style="62"/>
    <col min="5375" max="5375" width="35.75" style="62" customWidth="1"/>
    <col min="5376" max="5376" width="7.87962962962963" style="62" hidden="1" customWidth="1"/>
    <col min="5377" max="5378" width="12" style="62" customWidth="1"/>
    <col min="5379" max="5379" width="8" style="62" customWidth="1"/>
    <col min="5380" max="5380" width="7.87962962962963" style="62" customWidth="1"/>
    <col min="5381" max="5382" width="7.87962962962963" style="62" hidden="1" customWidth="1"/>
    <col min="5383" max="5630" width="7.87962962962963" style="62"/>
    <col min="5631" max="5631" width="35.75" style="62" customWidth="1"/>
    <col min="5632" max="5632" width="7.87962962962963" style="62" hidden="1" customWidth="1"/>
    <col min="5633" max="5634" width="12" style="62" customWidth="1"/>
    <col min="5635" max="5635" width="8" style="62" customWidth="1"/>
    <col min="5636" max="5636" width="7.87962962962963" style="62" customWidth="1"/>
    <col min="5637" max="5638" width="7.87962962962963" style="62" hidden="1" customWidth="1"/>
    <col min="5639" max="5886" width="7.87962962962963" style="62"/>
    <col min="5887" max="5887" width="35.75" style="62" customWidth="1"/>
    <col min="5888" max="5888" width="7.87962962962963" style="62" hidden="1" customWidth="1"/>
    <col min="5889" max="5890" width="12" style="62" customWidth="1"/>
    <col min="5891" max="5891" width="8" style="62" customWidth="1"/>
    <col min="5892" max="5892" width="7.87962962962963" style="62" customWidth="1"/>
    <col min="5893" max="5894" width="7.87962962962963" style="62" hidden="1" customWidth="1"/>
    <col min="5895" max="6142" width="7.87962962962963" style="62"/>
    <col min="6143" max="6143" width="35.75" style="62" customWidth="1"/>
    <col min="6144" max="6144" width="7.87962962962963" style="62" hidden="1" customWidth="1"/>
    <col min="6145" max="6146" width="12" style="62" customWidth="1"/>
    <col min="6147" max="6147" width="8" style="62" customWidth="1"/>
    <col min="6148" max="6148" width="7.87962962962963" style="62" customWidth="1"/>
    <col min="6149" max="6150" width="7.87962962962963" style="62" hidden="1" customWidth="1"/>
    <col min="6151" max="6398" width="7.87962962962963" style="62"/>
    <col min="6399" max="6399" width="35.75" style="62" customWidth="1"/>
    <col min="6400" max="6400" width="7.87962962962963" style="62" hidden="1" customWidth="1"/>
    <col min="6401" max="6402" width="12" style="62" customWidth="1"/>
    <col min="6403" max="6403" width="8" style="62" customWidth="1"/>
    <col min="6404" max="6404" width="7.87962962962963" style="62" customWidth="1"/>
    <col min="6405" max="6406" width="7.87962962962963" style="62" hidden="1" customWidth="1"/>
    <col min="6407" max="6654" width="7.87962962962963" style="62"/>
    <col min="6655" max="6655" width="35.75" style="62" customWidth="1"/>
    <col min="6656" max="6656" width="7.87962962962963" style="62" hidden="1" customWidth="1"/>
    <col min="6657" max="6658" width="12" style="62" customWidth="1"/>
    <col min="6659" max="6659" width="8" style="62" customWidth="1"/>
    <col min="6660" max="6660" width="7.87962962962963" style="62" customWidth="1"/>
    <col min="6661" max="6662" width="7.87962962962963" style="62" hidden="1" customWidth="1"/>
    <col min="6663" max="6910" width="7.87962962962963" style="62"/>
    <col min="6911" max="6911" width="35.75" style="62" customWidth="1"/>
    <col min="6912" max="6912" width="7.87962962962963" style="62" hidden="1" customWidth="1"/>
    <col min="6913" max="6914" width="12" style="62" customWidth="1"/>
    <col min="6915" max="6915" width="8" style="62" customWidth="1"/>
    <col min="6916" max="6916" width="7.87962962962963" style="62" customWidth="1"/>
    <col min="6917" max="6918" width="7.87962962962963" style="62" hidden="1" customWidth="1"/>
    <col min="6919" max="7166" width="7.87962962962963" style="62"/>
    <col min="7167" max="7167" width="35.75" style="62" customWidth="1"/>
    <col min="7168" max="7168" width="7.87962962962963" style="62" hidden="1" customWidth="1"/>
    <col min="7169" max="7170" width="12" style="62" customWidth="1"/>
    <col min="7171" max="7171" width="8" style="62" customWidth="1"/>
    <col min="7172" max="7172" width="7.87962962962963" style="62" customWidth="1"/>
    <col min="7173" max="7174" width="7.87962962962963" style="62" hidden="1" customWidth="1"/>
    <col min="7175" max="7422" width="7.87962962962963" style="62"/>
    <col min="7423" max="7423" width="35.75" style="62" customWidth="1"/>
    <col min="7424" max="7424" width="7.87962962962963" style="62" hidden="1" customWidth="1"/>
    <col min="7425" max="7426" width="12" style="62" customWidth="1"/>
    <col min="7427" max="7427" width="8" style="62" customWidth="1"/>
    <col min="7428" max="7428" width="7.87962962962963" style="62" customWidth="1"/>
    <col min="7429" max="7430" width="7.87962962962963" style="62" hidden="1" customWidth="1"/>
    <col min="7431" max="7678" width="7.87962962962963" style="62"/>
    <col min="7679" max="7679" width="35.75" style="62" customWidth="1"/>
    <col min="7680" max="7680" width="7.87962962962963" style="62" hidden="1" customWidth="1"/>
    <col min="7681" max="7682" width="12" style="62" customWidth="1"/>
    <col min="7683" max="7683" width="8" style="62" customWidth="1"/>
    <col min="7684" max="7684" width="7.87962962962963" style="62" customWidth="1"/>
    <col min="7685" max="7686" width="7.87962962962963" style="62" hidden="1" customWidth="1"/>
    <col min="7687" max="7934" width="7.87962962962963" style="62"/>
    <col min="7935" max="7935" width="35.75" style="62" customWidth="1"/>
    <col min="7936" max="7936" width="7.87962962962963" style="62" hidden="1" customWidth="1"/>
    <col min="7937" max="7938" width="12" style="62" customWidth="1"/>
    <col min="7939" max="7939" width="8" style="62" customWidth="1"/>
    <col min="7940" max="7940" width="7.87962962962963" style="62" customWidth="1"/>
    <col min="7941" max="7942" width="7.87962962962963" style="62" hidden="1" customWidth="1"/>
    <col min="7943" max="8190" width="7.87962962962963" style="62"/>
    <col min="8191" max="8191" width="35.75" style="62" customWidth="1"/>
    <col min="8192" max="8192" width="7.87962962962963" style="62" hidden="1" customWidth="1"/>
    <col min="8193" max="8194" width="12" style="62" customWidth="1"/>
    <col min="8195" max="8195" width="8" style="62" customWidth="1"/>
    <col min="8196" max="8196" width="7.87962962962963" style="62" customWidth="1"/>
    <col min="8197" max="8198" width="7.87962962962963" style="62" hidden="1" customWidth="1"/>
    <col min="8199" max="8446" width="7.87962962962963" style="62"/>
    <col min="8447" max="8447" width="35.75" style="62" customWidth="1"/>
    <col min="8448" max="8448" width="7.87962962962963" style="62" hidden="1" customWidth="1"/>
    <col min="8449" max="8450" width="12" style="62" customWidth="1"/>
    <col min="8451" max="8451" width="8" style="62" customWidth="1"/>
    <col min="8452" max="8452" width="7.87962962962963" style="62" customWidth="1"/>
    <col min="8453" max="8454" width="7.87962962962963" style="62" hidden="1" customWidth="1"/>
    <col min="8455" max="8702" width="7.87962962962963" style="62"/>
    <col min="8703" max="8703" width="35.75" style="62" customWidth="1"/>
    <col min="8704" max="8704" width="7.87962962962963" style="62" hidden="1" customWidth="1"/>
    <col min="8705" max="8706" width="12" style="62" customWidth="1"/>
    <col min="8707" max="8707" width="8" style="62" customWidth="1"/>
    <col min="8708" max="8708" width="7.87962962962963" style="62" customWidth="1"/>
    <col min="8709" max="8710" width="7.87962962962963" style="62" hidden="1" customWidth="1"/>
    <col min="8711" max="8958" width="7.87962962962963" style="62"/>
    <col min="8959" max="8959" width="35.75" style="62" customWidth="1"/>
    <col min="8960" max="8960" width="7.87962962962963" style="62" hidden="1" customWidth="1"/>
    <col min="8961" max="8962" width="12" style="62" customWidth="1"/>
    <col min="8963" max="8963" width="8" style="62" customWidth="1"/>
    <col min="8964" max="8964" width="7.87962962962963" style="62" customWidth="1"/>
    <col min="8965" max="8966" width="7.87962962962963" style="62" hidden="1" customWidth="1"/>
    <col min="8967" max="9214" width="7.87962962962963" style="62"/>
    <col min="9215" max="9215" width="35.75" style="62" customWidth="1"/>
    <col min="9216" max="9216" width="7.87962962962963" style="62" hidden="1" customWidth="1"/>
    <col min="9217" max="9218" width="12" style="62" customWidth="1"/>
    <col min="9219" max="9219" width="8" style="62" customWidth="1"/>
    <col min="9220" max="9220" width="7.87962962962963" style="62" customWidth="1"/>
    <col min="9221" max="9222" width="7.87962962962963" style="62" hidden="1" customWidth="1"/>
    <col min="9223" max="9470" width="7.87962962962963" style="62"/>
    <col min="9471" max="9471" width="35.75" style="62" customWidth="1"/>
    <col min="9472" max="9472" width="7.87962962962963" style="62" hidden="1" customWidth="1"/>
    <col min="9473" max="9474" width="12" style="62" customWidth="1"/>
    <col min="9475" max="9475" width="8" style="62" customWidth="1"/>
    <col min="9476" max="9476" width="7.87962962962963" style="62" customWidth="1"/>
    <col min="9477" max="9478" width="7.87962962962963" style="62" hidden="1" customWidth="1"/>
    <col min="9479" max="9726" width="7.87962962962963" style="62"/>
    <col min="9727" max="9727" width="35.75" style="62" customWidth="1"/>
    <col min="9728" max="9728" width="7.87962962962963" style="62" hidden="1" customWidth="1"/>
    <col min="9729" max="9730" width="12" style="62" customWidth="1"/>
    <col min="9731" max="9731" width="8" style="62" customWidth="1"/>
    <col min="9732" max="9732" width="7.87962962962963" style="62" customWidth="1"/>
    <col min="9733" max="9734" width="7.87962962962963" style="62" hidden="1" customWidth="1"/>
    <col min="9735" max="9982" width="7.87962962962963" style="62"/>
    <col min="9983" max="9983" width="35.75" style="62" customWidth="1"/>
    <col min="9984" max="9984" width="7.87962962962963" style="62" hidden="1" customWidth="1"/>
    <col min="9985" max="9986" width="12" style="62" customWidth="1"/>
    <col min="9987" max="9987" width="8" style="62" customWidth="1"/>
    <col min="9988" max="9988" width="7.87962962962963" style="62" customWidth="1"/>
    <col min="9989" max="9990" width="7.87962962962963" style="62" hidden="1" customWidth="1"/>
    <col min="9991" max="10238" width="7.87962962962963" style="62"/>
    <col min="10239" max="10239" width="35.75" style="62" customWidth="1"/>
    <col min="10240" max="10240" width="7.87962962962963" style="62" hidden="1" customWidth="1"/>
    <col min="10241" max="10242" width="12" style="62" customWidth="1"/>
    <col min="10243" max="10243" width="8" style="62" customWidth="1"/>
    <col min="10244" max="10244" width="7.87962962962963" style="62" customWidth="1"/>
    <col min="10245" max="10246" width="7.87962962962963" style="62" hidden="1" customWidth="1"/>
    <col min="10247" max="10494" width="7.87962962962963" style="62"/>
    <col min="10495" max="10495" width="35.75" style="62" customWidth="1"/>
    <col min="10496" max="10496" width="7.87962962962963" style="62" hidden="1" customWidth="1"/>
    <col min="10497" max="10498" width="12" style="62" customWidth="1"/>
    <col min="10499" max="10499" width="8" style="62" customWidth="1"/>
    <col min="10500" max="10500" width="7.87962962962963" style="62" customWidth="1"/>
    <col min="10501" max="10502" width="7.87962962962963" style="62" hidden="1" customWidth="1"/>
    <col min="10503" max="10750" width="7.87962962962963" style="62"/>
    <col min="10751" max="10751" width="35.75" style="62" customWidth="1"/>
    <col min="10752" max="10752" width="7.87962962962963" style="62" hidden="1" customWidth="1"/>
    <col min="10753" max="10754" width="12" style="62" customWidth="1"/>
    <col min="10755" max="10755" width="8" style="62" customWidth="1"/>
    <col min="10756" max="10756" width="7.87962962962963" style="62" customWidth="1"/>
    <col min="10757" max="10758" width="7.87962962962963" style="62" hidden="1" customWidth="1"/>
    <col min="10759" max="11006" width="7.87962962962963" style="62"/>
    <col min="11007" max="11007" width="35.75" style="62" customWidth="1"/>
    <col min="11008" max="11008" width="7.87962962962963" style="62" hidden="1" customWidth="1"/>
    <col min="11009" max="11010" width="12" style="62" customWidth="1"/>
    <col min="11011" max="11011" width="8" style="62" customWidth="1"/>
    <col min="11012" max="11012" width="7.87962962962963" style="62" customWidth="1"/>
    <col min="11013" max="11014" width="7.87962962962963" style="62" hidden="1" customWidth="1"/>
    <col min="11015" max="11262" width="7.87962962962963" style="62"/>
    <col min="11263" max="11263" width="35.75" style="62" customWidth="1"/>
    <col min="11264" max="11264" width="7.87962962962963" style="62" hidden="1" customWidth="1"/>
    <col min="11265" max="11266" width="12" style="62" customWidth="1"/>
    <col min="11267" max="11267" width="8" style="62" customWidth="1"/>
    <col min="11268" max="11268" width="7.87962962962963" style="62" customWidth="1"/>
    <col min="11269" max="11270" width="7.87962962962963" style="62" hidden="1" customWidth="1"/>
    <col min="11271" max="11518" width="7.87962962962963" style="62"/>
    <col min="11519" max="11519" width="35.75" style="62" customWidth="1"/>
    <col min="11520" max="11520" width="7.87962962962963" style="62" hidden="1" customWidth="1"/>
    <col min="11521" max="11522" width="12" style="62" customWidth="1"/>
    <col min="11523" max="11523" width="8" style="62" customWidth="1"/>
    <col min="11524" max="11524" width="7.87962962962963" style="62" customWidth="1"/>
    <col min="11525" max="11526" width="7.87962962962963" style="62" hidden="1" customWidth="1"/>
    <col min="11527" max="11774" width="7.87962962962963" style="62"/>
    <col min="11775" max="11775" width="35.75" style="62" customWidth="1"/>
    <col min="11776" max="11776" width="7.87962962962963" style="62" hidden="1" customWidth="1"/>
    <col min="11777" max="11778" width="12" style="62" customWidth="1"/>
    <col min="11779" max="11779" width="8" style="62" customWidth="1"/>
    <col min="11780" max="11780" width="7.87962962962963" style="62" customWidth="1"/>
    <col min="11781" max="11782" width="7.87962962962963" style="62" hidden="1" customWidth="1"/>
    <col min="11783" max="12030" width="7.87962962962963" style="62"/>
    <col min="12031" max="12031" width="35.75" style="62" customWidth="1"/>
    <col min="12032" max="12032" width="7.87962962962963" style="62" hidden="1" customWidth="1"/>
    <col min="12033" max="12034" width="12" style="62" customWidth="1"/>
    <col min="12035" max="12035" width="8" style="62" customWidth="1"/>
    <col min="12036" max="12036" width="7.87962962962963" style="62" customWidth="1"/>
    <col min="12037" max="12038" width="7.87962962962963" style="62" hidden="1" customWidth="1"/>
    <col min="12039" max="12286" width="7.87962962962963" style="62"/>
    <col min="12287" max="12287" width="35.75" style="62" customWidth="1"/>
    <col min="12288" max="12288" width="7.87962962962963" style="62" hidden="1" customWidth="1"/>
    <col min="12289" max="12290" width="12" style="62" customWidth="1"/>
    <col min="12291" max="12291" width="8" style="62" customWidth="1"/>
    <col min="12292" max="12292" width="7.87962962962963" style="62" customWidth="1"/>
    <col min="12293" max="12294" width="7.87962962962963" style="62" hidden="1" customWidth="1"/>
    <col min="12295" max="12542" width="7.87962962962963" style="62"/>
    <col min="12543" max="12543" width="35.75" style="62" customWidth="1"/>
    <col min="12544" max="12544" width="7.87962962962963" style="62" hidden="1" customWidth="1"/>
    <col min="12545" max="12546" width="12" style="62" customWidth="1"/>
    <col min="12547" max="12547" width="8" style="62" customWidth="1"/>
    <col min="12548" max="12548" width="7.87962962962963" style="62" customWidth="1"/>
    <col min="12549" max="12550" width="7.87962962962963" style="62" hidden="1" customWidth="1"/>
    <col min="12551" max="12798" width="7.87962962962963" style="62"/>
    <col min="12799" max="12799" width="35.75" style="62" customWidth="1"/>
    <col min="12800" max="12800" width="7.87962962962963" style="62" hidden="1" customWidth="1"/>
    <col min="12801" max="12802" width="12" style="62" customWidth="1"/>
    <col min="12803" max="12803" width="8" style="62" customWidth="1"/>
    <col min="12804" max="12804" width="7.87962962962963" style="62" customWidth="1"/>
    <col min="12805" max="12806" width="7.87962962962963" style="62" hidden="1" customWidth="1"/>
    <col min="12807" max="13054" width="7.87962962962963" style="62"/>
    <col min="13055" max="13055" width="35.75" style="62" customWidth="1"/>
    <col min="13056" max="13056" width="7.87962962962963" style="62" hidden="1" customWidth="1"/>
    <col min="13057" max="13058" width="12" style="62" customWidth="1"/>
    <col min="13059" max="13059" width="8" style="62" customWidth="1"/>
    <col min="13060" max="13060" width="7.87962962962963" style="62" customWidth="1"/>
    <col min="13061" max="13062" width="7.87962962962963" style="62" hidden="1" customWidth="1"/>
    <col min="13063" max="13310" width="7.87962962962963" style="62"/>
    <col min="13311" max="13311" width="35.75" style="62" customWidth="1"/>
    <col min="13312" max="13312" width="7.87962962962963" style="62" hidden="1" customWidth="1"/>
    <col min="13313" max="13314" width="12" style="62" customWidth="1"/>
    <col min="13315" max="13315" width="8" style="62" customWidth="1"/>
    <col min="13316" max="13316" width="7.87962962962963" style="62" customWidth="1"/>
    <col min="13317" max="13318" width="7.87962962962963" style="62" hidden="1" customWidth="1"/>
    <col min="13319" max="13566" width="7.87962962962963" style="62"/>
    <col min="13567" max="13567" width="35.75" style="62" customWidth="1"/>
    <col min="13568" max="13568" width="7.87962962962963" style="62" hidden="1" customWidth="1"/>
    <col min="13569" max="13570" width="12" style="62" customWidth="1"/>
    <col min="13571" max="13571" width="8" style="62" customWidth="1"/>
    <col min="13572" max="13572" width="7.87962962962963" style="62" customWidth="1"/>
    <col min="13573" max="13574" width="7.87962962962963" style="62" hidden="1" customWidth="1"/>
    <col min="13575" max="13822" width="7.87962962962963" style="62"/>
    <col min="13823" max="13823" width="35.75" style="62" customWidth="1"/>
    <col min="13824" max="13824" width="7.87962962962963" style="62" hidden="1" customWidth="1"/>
    <col min="13825" max="13826" width="12" style="62" customWidth="1"/>
    <col min="13827" max="13827" width="8" style="62" customWidth="1"/>
    <col min="13828" max="13828" width="7.87962962962963" style="62" customWidth="1"/>
    <col min="13829" max="13830" width="7.87962962962963" style="62" hidden="1" customWidth="1"/>
    <col min="13831" max="14078" width="7.87962962962963" style="62"/>
    <col min="14079" max="14079" width="35.75" style="62" customWidth="1"/>
    <col min="14080" max="14080" width="7.87962962962963" style="62" hidden="1" customWidth="1"/>
    <col min="14081" max="14082" width="12" style="62" customWidth="1"/>
    <col min="14083" max="14083" width="8" style="62" customWidth="1"/>
    <col min="14084" max="14084" width="7.87962962962963" style="62" customWidth="1"/>
    <col min="14085" max="14086" width="7.87962962962963" style="62" hidden="1" customWidth="1"/>
    <col min="14087" max="14334" width="7.87962962962963" style="62"/>
    <col min="14335" max="14335" width="35.75" style="62" customWidth="1"/>
    <col min="14336" max="14336" width="7.87962962962963" style="62" hidden="1" customWidth="1"/>
    <col min="14337" max="14338" width="12" style="62" customWidth="1"/>
    <col min="14339" max="14339" width="8" style="62" customWidth="1"/>
    <col min="14340" max="14340" width="7.87962962962963" style="62" customWidth="1"/>
    <col min="14341" max="14342" width="7.87962962962963" style="62" hidden="1" customWidth="1"/>
    <col min="14343" max="14590" width="7.87962962962963" style="62"/>
    <col min="14591" max="14591" width="35.75" style="62" customWidth="1"/>
    <col min="14592" max="14592" width="7.87962962962963" style="62" hidden="1" customWidth="1"/>
    <col min="14593" max="14594" width="12" style="62" customWidth="1"/>
    <col min="14595" max="14595" width="8" style="62" customWidth="1"/>
    <col min="14596" max="14596" width="7.87962962962963" style="62" customWidth="1"/>
    <col min="14597" max="14598" width="7.87962962962963" style="62" hidden="1" customWidth="1"/>
    <col min="14599" max="14846" width="7.87962962962963" style="62"/>
    <col min="14847" max="14847" width="35.75" style="62" customWidth="1"/>
    <col min="14848" max="14848" width="7.87962962962963" style="62" hidden="1" customWidth="1"/>
    <col min="14849" max="14850" width="12" style="62" customWidth="1"/>
    <col min="14851" max="14851" width="8" style="62" customWidth="1"/>
    <col min="14852" max="14852" width="7.87962962962963" style="62" customWidth="1"/>
    <col min="14853" max="14854" width="7.87962962962963" style="62" hidden="1" customWidth="1"/>
    <col min="14855" max="15102" width="7.87962962962963" style="62"/>
    <col min="15103" max="15103" width="35.75" style="62" customWidth="1"/>
    <col min="15104" max="15104" width="7.87962962962963" style="62" hidden="1" customWidth="1"/>
    <col min="15105" max="15106" width="12" style="62" customWidth="1"/>
    <col min="15107" max="15107" width="8" style="62" customWidth="1"/>
    <col min="15108" max="15108" width="7.87962962962963" style="62" customWidth="1"/>
    <col min="15109" max="15110" width="7.87962962962963" style="62" hidden="1" customWidth="1"/>
    <col min="15111" max="15358" width="7.87962962962963" style="62"/>
    <col min="15359" max="15359" width="35.75" style="62" customWidth="1"/>
    <col min="15360" max="15360" width="7.87962962962963" style="62" hidden="1" customWidth="1"/>
    <col min="15361" max="15362" width="12" style="62" customWidth="1"/>
    <col min="15363" max="15363" width="8" style="62" customWidth="1"/>
    <col min="15364" max="15364" width="7.87962962962963" style="62" customWidth="1"/>
    <col min="15365" max="15366" width="7.87962962962963" style="62" hidden="1" customWidth="1"/>
    <col min="15367" max="15614" width="7.87962962962963" style="62"/>
    <col min="15615" max="15615" width="35.75" style="62" customWidth="1"/>
    <col min="15616" max="15616" width="7.87962962962963" style="62" hidden="1" customWidth="1"/>
    <col min="15617" max="15618" width="12" style="62" customWidth="1"/>
    <col min="15619" max="15619" width="8" style="62" customWidth="1"/>
    <col min="15620" max="15620" width="7.87962962962963" style="62" customWidth="1"/>
    <col min="15621" max="15622" width="7.87962962962963" style="62" hidden="1" customWidth="1"/>
    <col min="15623" max="15870" width="7.87962962962963" style="62"/>
    <col min="15871" max="15871" width="35.75" style="62" customWidth="1"/>
    <col min="15872" max="15872" width="7.87962962962963" style="62" hidden="1" customWidth="1"/>
    <col min="15873" max="15874" width="12" style="62" customWidth="1"/>
    <col min="15875" max="15875" width="8" style="62" customWidth="1"/>
    <col min="15876" max="15876" width="7.87962962962963" style="62" customWidth="1"/>
    <col min="15877" max="15878" width="7.87962962962963" style="62" hidden="1" customWidth="1"/>
    <col min="15879" max="16126" width="7.87962962962963" style="62"/>
    <col min="16127" max="16127" width="35.75" style="62" customWidth="1"/>
    <col min="16128" max="16128" width="7.87962962962963" style="62" hidden="1" customWidth="1"/>
    <col min="16129" max="16130" width="12" style="62" customWidth="1"/>
    <col min="16131" max="16131" width="8" style="62" customWidth="1"/>
    <col min="16132" max="16132" width="7.87962962962963" style="62" customWidth="1"/>
    <col min="16133" max="16134" width="7.87962962962963" style="62" hidden="1" customWidth="1"/>
    <col min="16135" max="16384" width="7.87962962962963" style="62"/>
  </cols>
  <sheetData>
    <row r="1" ht="27" customHeight="1" spans="1:2">
      <c r="A1" s="63" t="s">
        <v>460</v>
      </c>
      <c r="B1" s="64"/>
    </row>
    <row r="2" ht="39.95" customHeight="1" spans="1:2">
      <c r="A2" s="65" t="s">
        <v>461</v>
      </c>
      <c r="B2" s="66"/>
    </row>
    <row r="3" s="58" customFormat="1" ht="18.75" customHeight="1" spans="1:2">
      <c r="A3" s="67"/>
      <c r="B3" s="68" t="s">
        <v>301</v>
      </c>
    </row>
    <row r="4" s="59" customFormat="1" ht="53.25" customHeight="1" spans="1:3">
      <c r="A4" s="69" t="s">
        <v>322</v>
      </c>
      <c r="B4" s="70" t="s">
        <v>4</v>
      </c>
      <c r="C4" s="71"/>
    </row>
    <row r="5" s="60" customFormat="1" ht="53.25" customHeight="1" spans="1:3">
      <c r="A5" s="72" t="s">
        <v>308</v>
      </c>
      <c r="B5" s="72" t="s">
        <v>308</v>
      </c>
      <c r="C5" s="73"/>
    </row>
    <row r="6" s="58" customFormat="1" ht="53.25" customHeight="1" spans="1:5">
      <c r="A6" s="74"/>
      <c r="B6" s="74"/>
      <c r="C6" s="75"/>
      <c r="E6" s="58">
        <v>988753</v>
      </c>
    </row>
    <row r="7" s="58" customFormat="1" ht="53.25" customHeight="1" spans="1:5">
      <c r="A7" s="74"/>
      <c r="B7" s="74"/>
      <c r="C7" s="75"/>
      <c r="E7" s="58">
        <v>822672</v>
      </c>
    </row>
    <row r="8" s="61" customFormat="1" ht="53.25" customHeight="1" spans="1:3">
      <c r="A8" s="76" t="s">
        <v>311</v>
      </c>
      <c r="B8" s="77">
        <v>0</v>
      </c>
      <c r="C8" s="78"/>
    </row>
    <row r="10" spans="1:1">
      <c r="A10" s="41" t="s">
        <v>315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A14" sqref="A14"/>
    </sheetView>
  </sheetViews>
  <sheetFormatPr defaultColWidth="9" defaultRowHeight="15.6" outlineLevelCol="4"/>
  <cols>
    <col min="1" max="1" width="17.1296296296296" style="41" customWidth="1"/>
    <col min="2" max="2" width="36.8796296296296" style="41" customWidth="1"/>
    <col min="3" max="3" width="17.25" style="42" customWidth="1"/>
    <col min="4" max="16384" width="9" style="41"/>
  </cols>
  <sheetData>
    <row r="1" ht="22.5" customHeight="1" spans="1:1">
      <c r="A1" s="39" t="s">
        <v>462</v>
      </c>
    </row>
    <row r="2" ht="24.75" customHeight="1" spans="1:3">
      <c r="A2" s="43" t="s">
        <v>463</v>
      </c>
      <c r="B2" s="44"/>
      <c r="C2" s="44"/>
    </row>
    <row r="3" s="39" customFormat="1" ht="24" customHeight="1" spans="3:3">
      <c r="C3" s="45" t="s">
        <v>32</v>
      </c>
    </row>
    <row r="4" s="40" customFormat="1" ht="33" customHeight="1" spans="1:3">
      <c r="A4" s="46" t="s">
        <v>440</v>
      </c>
      <c r="B4" s="46" t="s">
        <v>441</v>
      </c>
      <c r="C4" s="47" t="s">
        <v>4</v>
      </c>
    </row>
    <row r="5" s="40" customFormat="1" ht="24.75" customHeight="1" spans="1:3">
      <c r="A5" s="48">
        <v>102</v>
      </c>
      <c r="B5" s="49" t="s">
        <v>464</v>
      </c>
      <c r="C5" s="50"/>
    </row>
    <row r="6" s="40" customFormat="1" ht="24.75" customHeight="1" spans="1:3">
      <c r="A6" s="51" t="s">
        <v>465</v>
      </c>
      <c r="B6" s="52" t="s">
        <v>466</v>
      </c>
      <c r="C6" s="50"/>
    </row>
    <row r="7" s="39" customFormat="1" ht="24.75" customHeight="1" spans="1:5">
      <c r="A7" s="53">
        <v>1020301</v>
      </c>
      <c r="B7" s="54" t="s">
        <v>467</v>
      </c>
      <c r="C7" s="50"/>
      <c r="E7" s="55"/>
    </row>
    <row r="8" s="40" customFormat="1" ht="24.75" customHeight="1" spans="1:3">
      <c r="A8" s="51" t="s">
        <v>468</v>
      </c>
      <c r="B8" s="52" t="s">
        <v>469</v>
      </c>
      <c r="C8" s="50"/>
    </row>
    <row r="9" s="39" customFormat="1" ht="24.75" customHeight="1" spans="1:5">
      <c r="A9" s="53">
        <v>1020501</v>
      </c>
      <c r="B9" s="54" t="s">
        <v>470</v>
      </c>
      <c r="C9" s="50"/>
      <c r="E9" s="55"/>
    </row>
    <row r="10" s="39" customFormat="1" ht="24.75" customHeight="1" spans="1:3">
      <c r="A10" s="51">
        <v>10207</v>
      </c>
      <c r="B10" s="52" t="s">
        <v>471</v>
      </c>
      <c r="C10" s="50"/>
    </row>
    <row r="11" s="40" customFormat="1" ht="24.75" customHeight="1" spans="1:3">
      <c r="A11" s="51" t="s">
        <v>472</v>
      </c>
      <c r="B11" s="52" t="s">
        <v>473</v>
      </c>
      <c r="C11" s="50"/>
    </row>
    <row r="12" s="40" customFormat="1" ht="24.75" customHeight="1" spans="1:3">
      <c r="A12" s="56" t="s">
        <v>311</v>
      </c>
      <c r="B12" s="57"/>
      <c r="C12" s="50"/>
    </row>
    <row r="14" spans="1:1">
      <c r="A14" s="41" t="s">
        <v>315</v>
      </c>
    </row>
  </sheetData>
  <mergeCells count="2">
    <mergeCell ref="A2:C2"/>
    <mergeCell ref="A12:B12"/>
  </mergeCells>
  <printOptions horizontalCentered="1"/>
  <pageMargins left="0.92" right="0.748031496062992" top="0.984251968503937" bottom="0.984251968503937" header="0.511811023622047" footer="0.511811023622047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5"/>
  </sheetPr>
  <dimension ref="A1:Y28"/>
  <sheetViews>
    <sheetView workbookViewId="0">
      <selection activeCell="B16" sqref="B16"/>
    </sheetView>
  </sheetViews>
  <sheetFormatPr defaultColWidth="7" defaultRowHeight="13.8"/>
  <cols>
    <col min="1" max="1" width="15.6296296296296" style="2" customWidth="1"/>
    <col min="2" max="2" width="46.6296296296296" style="1" customWidth="1"/>
    <col min="3" max="3" width="13" style="3" customWidth="1"/>
    <col min="4" max="4" width="10.3796296296296" style="1" hidden="1" customWidth="1"/>
    <col min="5" max="5" width="9.62962962962963" style="4" hidden="1" customWidth="1"/>
    <col min="6" max="6" width="8.12962962962963" style="4" hidden="1" customWidth="1"/>
    <col min="7" max="7" width="9.62962962962963" style="5" hidden="1" customWidth="1"/>
    <col min="8" max="8" width="17.5" style="5" hidden="1" customWidth="1"/>
    <col min="9" max="9" width="12.5" style="6" hidden="1" customWidth="1"/>
    <col min="10" max="10" width="7" style="7" hidden="1" customWidth="1"/>
    <col min="11" max="12" width="7" style="4" hidden="1" customWidth="1"/>
    <col min="13" max="13" width="13.8796296296296" style="4" hidden="1" customWidth="1"/>
    <col min="14" max="14" width="7.87962962962963" style="4" hidden="1" customWidth="1"/>
    <col min="15" max="15" width="9.5" style="4" hidden="1" customWidth="1"/>
    <col min="16" max="16" width="6.87962962962963" style="4" hidden="1" customWidth="1"/>
    <col min="17" max="17" width="9" style="4" hidden="1" customWidth="1"/>
    <col min="18" max="18" width="5.87962962962963" style="4" hidden="1" customWidth="1"/>
    <col min="19" max="19" width="5.25" style="4" hidden="1" customWidth="1"/>
    <col min="20" max="20" width="6.5" style="4" hidden="1" customWidth="1"/>
    <col min="21" max="22" width="7" style="4" hidden="1" customWidth="1"/>
    <col min="23" max="23" width="10.6296296296296" style="4" hidden="1" customWidth="1"/>
    <col min="24" max="24" width="10.5" style="4" hidden="1" customWidth="1"/>
    <col min="25" max="25" width="7" style="4" hidden="1" customWidth="1"/>
    <col min="26" max="16384" width="7" style="4"/>
  </cols>
  <sheetData>
    <row r="1" ht="21.75" customHeight="1" spans="1:1">
      <c r="A1" s="8" t="s">
        <v>474</v>
      </c>
    </row>
    <row r="2" ht="22.2" spans="1:9">
      <c r="A2" s="9" t="s">
        <v>475</v>
      </c>
      <c r="B2" s="10"/>
      <c r="C2" s="11"/>
      <c r="G2" s="4"/>
      <c r="H2" s="4"/>
      <c r="I2" s="4"/>
    </row>
    <row r="3" s="1" customFormat="1" ht="21" customHeight="1" spans="1:13">
      <c r="A3" s="2"/>
      <c r="C3" s="12" t="s">
        <v>32</v>
      </c>
      <c r="E3" s="1">
        <v>12.11</v>
      </c>
      <c r="G3" s="1">
        <v>12.22</v>
      </c>
      <c r="J3" s="3"/>
      <c r="M3" s="1">
        <v>1.2</v>
      </c>
    </row>
    <row r="4" s="1" customFormat="1" ht="27" customHeight="1" spans="1:15">
      <c r="A4" s="13" t="s">
        <v>440</v>
      </c>
      <c r="B4" s="14" t="s">
        <v>441</v>
      </c>
      <c r="C4" s="15" t="s">
        <v>4</v>
      </c>
      <c r="G4" s="16" t="s">
        <v>434</v>
      </c>
      <c r="H4" s="16" t="s">
        <v>435</v>
      </c>
      <c r="I4" s="16" t="s">
        <v>436</v>
      </c>
      <c r="J4" s="3"/>
      <c r="M4" s="16" t="s">
        <v>434</v>
      </c>
      <c r="N4" s="31" t="s">
        <v>435</v>
      </c>
      <c r="O4" s="16" t="s">
        <v>436</v>
      </c>
    </row>
    <row r="5" s="1" customFormat="1" ht="26.25" customHeight="1" spans="1:25">
      <c r="A5" s="17" t="s">
        <v>476</v>
      </c>
      <c r="B5" s="18" t="s">
        <v>477</v>
      </c>
      <c r="C5" s="19"/>
      <c r="D5" s="20">
        <v>105429</v>
      </c>
      <c r="E5" s="21">
        <v>595734.14</v>
      </c>
      <c r="F5" s="1">
        <f>104401+13602</f>
        <v>118003</v>
      </c>
      <c r="G5" s="22" t="s">
        <v>309</v>
      </c>
      <c r="H5" s="22" t="s">
        <v>437</v>
      </c>
      <c r="I5" s="32">
        <v>596221.15</v>
      </c>
      <c r="J5" s="3">
        <f t="shared" ref="J5:J7" si="0">G5-A5</f>
        <v>-8</v>
      </c>
      <c r="K5" s="20">
        <f t="shared" ref="K5:K7" si="1">I5-C5</f>
        <v>596221.15</v>
      </c>
      <c r="L5" s="20">
        <v>75943</v>
      </c>
      <c r="M5" s="22" t="s">
        <v>309</v>
      </c>
      <c r="N5" s="22" t="s">
        <v>437</v>
      </c>
      <c r="O5" s="32">
        <v>643048.95</v>
      </c>
      <c r="P5" s="3">
        <f t="shared" ref="P5:P7" si="2">M5-A5</f>
        <v>-8</v>
      </c>
      <c r="Q5" s="20">
        <f t="shared" ref="Q5:Q7" si="3">O5-C5</f>
        <v>643048.95</v>
      </c>
      <c r="S5" s="1">
        <v>717759</v>
      </c>
      <c r="U5" s="33" t="s">
        <v>309</v>
      </c>
      <c r="V5" s="33" t="s">
        <v>437</v>
      </c>
      <c r="W5" s="34">
        <v>659380.53</v>
      </c>
      <c r="X5" s="1">
        <f t="shared" ref="X5:X7" si="4">C5-W5</f>
        <v>-659380.53</v>
      </c>
      <c r="Y5" s="1">
        <f t="shared" ref="Y5:Y7" si="5">U5-A5</f>
        <v>-8</v>
      </c>
    </row>
    <row r="6" s="1" customFormat="1" ht="26.25" customHeight="1" spans="1:25">
      <c r="A6" s="23" t="s">
        <v>478</v>
      </c>
      <c r="B6" s="24" t="s">
        <v>479</v>
      </c>
      <c r="C6" s="19"/>
      <c r="D6" s="20"/>
      <c r="E6" s="20">
        <v>7616.62</v>
      </c>
      <c r="G6" s="22" t="s">
        <v>445</v>
      </c>
      <c r="H6" s="22" t="s">
        <v>480</v>
      </c>
      <c r="I6" s="32">
        <v>7616.62</v>
      </c>
      <c r="J6" s="3">
        <f t="shared" si="0"/>
        <v>-802</v>
      </c>
      <c r="K6" s="20">
        <f t="shared" si="1"/>
        <v>7616.62</v>
      </c>
      <c r="L6" s="20"/>
      <c r="M6" s="22" t="s">
        <v>445</v>
      </c>
      <c r="N6" s="22" t="s">
        <v>480</v>
      </c>
      <c r="O6" s="32">
        <v>7749.58</v>
      </c>
      <c r="P6" s="3">
        <f t="shared" si="2"/>
        <v>-802</v>
      </c>
      <c r="Q6" s="20">
        <f t="shared" si="3"/>
        <v>7749.58</v>
      </c>
      <c r="U6" s="33" t="s">
        <v>445</v>
      </c>
      <c r="V6" s="33" t="s">
        <v>480</v>
      </c>
      <c r="W6" s="34">
        <v>8475.47</v>
      </c>
      <c r="X6" s="1">
        <f t="shared" si="4"/>
        <v>-8475.47</v>
      </c>
      <c r="Y6" s="1">
        <f t="shared" si="5"/>
        <v>-802</v>
      </c>
    </row>
    <row r="7" s="1" customFormat="1" ht="26.25" customHeight="1" spans="1:25">
      <c r="A7" s="25" t="s">
        <v>481</v>
      </c>
      <c r="B7" s="26" t="s">
        <v>482</v>
      </c>
      <c r="C7" s="19"/>
      <c r="D7" s="20"/>
      <c r="E7" s="20">
        <v>3922.87</v>
      </c>
      <c r="G7" s="22" t="s">
        <v>447</v>
      </c>
      <c r="H7" s="22" t="s">
        <v>483</v>
      </c>
      <c r="I7" s="32">
        <v>3922.87</v>
      </c>
      <c r="J7" s="3">
        <f t="shared" si="0"/>
        <v>-80200</v>
      </c>
      <c r="K7" s="20">
        <f t="shared" si="1"/>
        <v>3922.87</v>
      </c>
      <c r="L7" s="20">
        <v>750</v>
      </c>
      <c r="M7" s="22" t="s">
        <v>447</v>
      </c>
      <c r="N7" s="22" t="s">
        <v>483</v>
      </c>
      <c r="O7" s="32">
        <v>4041.81</v>
      </c>
      <c r="P7" s="3">
        <f t="shared" si="2"/>
        <v>-80200</v>
      </c>
      <c r="Q7" s="20">
        <f t="shared" si="3"/>
        <v>4041.81</v>
      </c>
      <c r="U7" s="33" t="s">
        <v>447</v>
      </c>
      <c r="V7" s="33" t="s">
        <v>483</v>
      </c>
      <c r="W7" s="34">
        <v>4680.94</v>
      </c>
      <c r="X7" s="1">
        <f t="shared" si="4"/>
        <v>-4680.94</v>
      </c>
      <c r="Y7" s="1">
        <f t="shared" si="5"/>
        <v>-80200</v>
      </c>
    </row>
    <row r="8" s="1" customFormat="1" ht="26.25" customHeight="1" spans="1:25">
      <c r="A8" s="23" t="s">
        <v>484</v>
      </c>
      <c r="B8" s="24" t="s">
        <v>485</v>
      </c>
      <c r="C8" s="19"/>
      <c r="D8" s="20"/>
      <c r="E8" s="20">
        <v>7616.62</v>
      </c>
      <c r="G8" s="22" t="s">
        <v>445</v>
      </c>
      <c r="H8" s="22" t="s">
        <v>480</v>
      </c>
      <c r="I8" s="32">
        <v>7616.62</v>
      </c>
      <c r="J8" s="3">
        <f t="shared" ref="J8:J9" si="6">G8-A8</f>
        <v>-804</v>
      </c>
      <c r="K8" s="20">
        <f t="shared" ref="K8:K9" si="7">I8-C8</f>
        <v>7616.62</v>
      </c>
      <c r="L8" s="20"/>
      <c r="M8" s="22" t="s">
        <v>445</v>
      </c>
      <c r="N8" s="22" t="s">
        <v>480</v>
      </c>
      <c r="O8" s="32">
        <v>7749.58</v>
      </c>
      <c r="P8" s="3">
        <f t="shared" ref="P8:P9" si="8">M8-A8</f>
        <v>-804</v>
      </c>
      <c r="Q8" s="20">
        <f t="shared" ref="Q8:Q9" si="9">O8-C8</f>
        <v>7749.58</v>
      </c>
      <c r="U8" s="33" t="s">
        <v>445</v>
      </c>
      <c r="V8" s="33" t="s">
        <v>480</v>
      </c>
      <c r="W8" s="34">
        <v>8475.47</v>
      </c>
      <c r="X8" s="1">
        <f t="shared" ref="X8:X9" si="10">C8-W8</f>
        <v>-8475.47</v>
      </c>
      <c r="Y8" s="1">
        <f t="shared" ref="Y8:Y9" si="11">U8-A8</f>
        <v>-804</v>
      </c>
    </row>
    <row r="9" s="1" customFormat="1" ht="26.25" customHeight="1" spans="1:25">
      <c r="A9" s="25" t="s">
        <v>486</v>
      </c>
      <c r="B9" s="26" t="s">
        <v>487</v>
      </c>
      <c r="C9" s="19"/>
      <c r="D9" s="20"/>
      <c r="E9" s="20">
        <v>3922.87</v>
      </c>
      <c r="G9" s="22" t="s">
        <v>447</v>
      </c>
      <c r="H9" s="22" t="s">
        <v>483</v>
      </c>
      <c r="I9" s="32">
        <v>3922.87</v>
      </c>
      <c r="J9" s="3">
        <f t="shared" si="6"/>
        <v>-80400</v>
      </c>
      <c r="K9" s="20">
        <f t="shared" si="7"/>
        <v>3922.87</v>
      </c>
      <c r="L9" s="20">
        <v>750</v>
      </c>
      <c r="M9" s="22" t="s">
        <v>447</v>
      </c>
      <c r="N9" s="22" t="s">
        <v>483</v>
      </c>
      <c r="O9" s="32">
        <v>4041.81</v>
      </c>
      <c r="P9" s="3">
        <f t="shared" si="8"/>
        <v>-80400</v>
      </c>
      <c r="Q9" s="20">
        <f t="shared" si="9"/>
        <v>4041.81</v>
      </c>
      <c r="U9" s="33" t="s">
        <v>447</v>
      </c>
      <c r="V9" s="33" t="s">
        <v>483</v>
      </c>
      <c r="W9" s="34">
        <v>4680.94</v>
      </c>
      <c r="X9" s="1">
        <f t="shared" si="10"/>
        <v>-4680.94</v>
      </c>
      <c r="Y9" s="1">
        <f t="shared" si="11"/>
        <v>-80400</v>
      </c>
    </row>
    <row r="10" s="1" customFormat="1" ht="26.25" customHeight="1" spans="1:23">
      <c r="A10" s="23" t="s">
        <v>488</v>
      </c>
      <c r="B10" s="24" t="s">
        <v>471</v>
      </c>
      <c r="C10" s="19"/>
      <c r="D10" s="27"/>
      <c r="E10" s="27"/>
      <c r="G10" s="22"/>
      <c r="H10" s="22"/>
      <c r="I10" s="32"/>
      <c r="J10" s="3"/>
      <c r="K10" s="20"/>
      <c r="L10" s="20"/>
      <c r="M10" s="22"/>
      <c r="N10" s="22"/>
      <c r="O10" s="32"/>
      <c r="P10" s="3"/>
      <c r="Q10" s="20"/>
      <c r="U10" s="33"/>
      <c r="V10" s="33"/>
      <c r="W10" s="34"/>
    </row>
    <row r="11" s="1" customFormat="1" ht="26.25" customHeight="1" spans="1:23">
      <c r="A11" s="23" t="s">
        <v>489</v>
      </c>
      <c r="B11" s="24" t="s">
        <v>473</v>
      </c>
      <c r="C11" s="19"/>
      <c r="D11" s="27"/>
      <c r="E11" s="27"/>
      <c r="G11" s="22"/>
      <c r="H11" s="22"/>
      <c r="I11" s="32"/>
      <c r="J11" s="3"/>
      <c r="K11" s="20"/>
      <c r="L11" s="20"/>
      <c r="M11" s="22"/>
      <c r="N11" s="22"/>
      <c r="O11" s="32"/>
      <c r="P11" s="3"/>
      <c r="Q11" s="20"/>
      <c r="U11" s="33"/>
      <c r="V11" s="33"/>
      <c r="W11" s="34"/>
    </row>
    <row r="12" s="1" customFormat="1" ht="26.25" customHeight="1" spans="1:24">
      <c r="A12" s="28" t="s">
        <v>311</v>
      </c>
      <c r="B12" s="29"/>
      <c r="C12" s="30"/>
      <c r="G12" s="16" t="str">
        <f>""</f>
        <v/>
      </c>
      <c r="H12" s="16" t="str">
        <f>""</f>
        <v/>
      </c>
      <c r="I12" s="16" t="str">
        <f>""</f>
        <v/>
      </c>
      <c r="J12" s="3"/>
      <c r="M12" s="16" t="str">
        <f>""</f>
        <v/>
      </c>
      <c r="N12" s="31" t="str">
        <f>""</f>
        <v/>
      </c>
      <c r="O12" s="16" t="str">
        <f>""</f>
        <v/>
      </c>
      <c r="W12" s="35" t="e">
        <f>W13+#REF!+#REF!+#REF!+#REF!+#REF!+#REF!+#REF!+#REF!+#REF!+#REF!+#REF!+#REF!+#REF!+#REF!+#REF!+#REF!+#REF!+#REF!+#REF!+#REF!</f>
        <v>#REF!</v>
      </c>
      <c r="X12" s="35" t="e">
        <f>X13+#REF!+#REF!+#REF!+#REF!+#REF!+#REF!+#REF!+#REF!+#REF!+#REF!+#REF!+#REF!+#REF!+#REF!+#REF!+#REF!+#REF!+#REF!+#REF!+#REF!</f>
        <v>#REF!</v>
      </c>
    </row>
    <row r="13" ht="19.5" customHeight="1" spans="17:25">
      <c r="Q13" s="36"/>
      <c r="U13" s="37" t="s">
        <v>313</v>
      </c>
      <c r="V13" s="37" t="s">
        <v>314</v>
      </c>
      <c r="W13" s="38">
        <v>19998</v>
      </c>
      <c r="X13" s="4">
        <f>C13-W13</f>
        <v>-19998</v>
      </c>
      <c r="Y13" s="4">
        <f>U13-A13</f>
        <v>232</v>
      </c>
    </row>
    <row r="14" ht="19.5" customHeight="1" spans="1:25">
      <c r="A14" s="2" t="s">
        <v>490</v>
      </c>
      <c r="Q14" s="36"/>
      <c r="U14" s="37" t="s">
        <v>316</v>
      </c>
      <c r="V14" s="37" t="s">
        <v>317</v>
      </c>
      <c r="W14" s="38">
        <v>19998</v>
      </c>
      <c r="X14" s="4">
        <f>C14-W14</f>
        <v>-19998</v>
      </c>
      <c r="Y14" s="4" t="e">
        <f>U14-A14</f>
        <v>#VALUE!</v>
      </c>
    </row>
    <row r="15" ht="19.5" customHeight="1" spans="17:25">
      <c r="Q15" s="36"/>
      <c r="U15" s="37" t="s">
        <v>318</v>
      </c>
      <c r="V15" s="37" t="s">
        <v>319</v>
      </c>
      <c r="W15" s="38">
        <v>19998</v>
      </c>
      <c r="X15" s="4">
        <f>C15-W15</f>
        <v>-19998</v>
      </c>
      <c r="Y15" s="4">
        <f>U15-A15</f>
        <v>2320301</v>
      </c>
    </row>
    <row r="16" ht="19.5" customHeight="1" spans="17:17">
      <c r="Q16" s="36"/>
    </row>
    <row r="17" ht="19.5" customHeight="1" spans="17:17">
      <c r="Q17" s="36"/>
    </row>
    <row r="18" ht="19.5" customHeight="1" spans="17:17">
      <c r="Q18" s="36"/>
    </row>
    <row r="19" ht="19.5" customHeight="1" spans="17:17">
      <c r="Q19" s="36"/>
    </row>
    <row r="20" ht="19.5" customHeight="1" spans="17:17">
      <c r="Q20" s="36"/>
    </row>
    <row r="21" ht="19.5" customHeight="1" spans="17:17">
      <c r="Q21" s="36"/>
    </row>
    <row r="22" ht="19.5" customHeight="1" spans="17:17">
      <c r="Q22" s="36"/>
    </row>
    <row r="23" ht="19.5" customHeight="1" spans="17:17">
      <c r="Q23" s="36"/>
    </row>
    <row r="24" ht="19.5" customHeight="1" spans="17:17">
      <c r="Q24" s="36"/>
    </row>
    <row r="25" ht="19.5" customHeight="1" spans="17:17">
      <c r="Q25" s="36"/>
    </row>
    <row r="26" ht="19.5" customHeight="1" spans="17:17">
      <c r="Q26" s="36"/>
    </row>
    <row r="27" ht="19.5" customHeight="1" spans="17:17">
      <c r="Q27" s="36"/>
    </row>
    <row r="28" ht="19.5" customHeight="1" spans="17:17">
      <c r="Q28" s="36"/>
    </row>
  </sheetData>
  <mergeCells count="2">
    <mergeCell ref="A2:C2"/>
    <mergeCell ref="A12:B12"/>
  </mergeCells>
  <printOptions horizontalCentered="1"/>
  <pageMargins left="0.748031496062992" right="0.748031496062992" top="0.984251968503937" bottom="0.984251968503937" header="0.511811023622047" footer="0.511811023622047"/>
  <pageSetup paperSize="9" scale="9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白驹过隙</cp:lastModifiedBy>
  <dcterms:created xsi:type="dcterms:W3CDTF">2006-09-16T00:00:00Z</dcterms:created>
  <dcterms:modified xsi:type="dcterms:W3CDTF">2021-12-07T05:54:38Z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CE22760B2CF44329942D6BAD28DA4F1C</vt:lpwstr>
  </property>
</Properties>
</file>