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" windowWidth="23250" windowHeight="9450" activeTab="3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  <sheet name="Sheet1" sheetId="32" r:id="rId19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2" hidden="1">'附表1-3'!$A$4:$B$1385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_xlnm.Database" localSheetId="11" hidden="1">#REF!</definedName>
    <definedName name="_xlnm.Database" localSheetId="13" hidden="1">#REF!</definedName>
    <definedName name="_xlnm.Database" localSheetId="16" hidden="1">#REF!</definedName>
    <definedName name="_xlnm.Database" localSheetId="17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0">'附表1-1'!$A$1:$B$28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45621"/>
</workbook>
</file>

<file path=xl/calcChain.xml><?xml version="1.0" encoding="utf-8"?>
<calcChain xmlns="http://schemas.openxmlformats.org/spreadsheetml/2006/main">
  <c r="B1385" i="5" l="1"/>
  <c r="B5" i="4"/>
  <c r="B28" i="4" s="1"/>
  <c r="C16" i="9" l="1"/>
  <c r="C55" i="9" s="1"/>
  <c r="B30" i="24" l="1"/>
  <c r="B7" i="24"/>
  <c r="C57" i="6" l="1"/>
  <c r="C45" i="6"/>
  <c r="C17" i="6"/>
  <c r="C5" i="6"/>
  <c r="C98" i="6" l="1"/>
  <c r="B119" i="5"/>
  <c r="B5" i="5" l="1"/>
  <c r="B5" i="24"/>
  <c r="B36" i="24" s="1"/>
  <c r="B10" i="11" l="1"/>
  <c r="E35" i="24"/>
  <c r="I35" i="24"/>
  <c r="J35" i="24"/>
  <c r="O35" i="24"/>
  <c r="P35" i="24"/>
  <c r="W35" i="24"/>
  <c r="X35" i="24"/>
  <c r="B29" i="7"/>
  <c r="B5" i="26" l="1"/>
  <c r="B35" i="26" s="1"/>
  <c r="X15" i="30" l="1"/>
  <c r="W15" i="30"/>
  <c r="X14" i="30"/>
  <c r="W14" i="30"/>
  <c r="X13" i="30"/>
  <c r="W13" i="30"/>
  <c r="W12" i="30" s="1"/>
  <c r="V12" i="30"/>
  <c r="N12" i="30"/>
  <c r="M12" i="30"/>
  <c r="L12" i="30"/>
  <c r="H12" i="30"/>
  <c r="G12" i="30"/>
  <c r="F12" i="30"/>
  <c r="X5" i="30"/>
  <c r="W5" i="30"/>
  <c r="P5" i="30"/>
  <c r="O5" i="30"/>
  <c r="J5" i="30"/>
  <c r="I5" i="30"/>
  <c r="E5" i="30"/>
  <c r="X15" i="28"/>
  <c r="W15" i="28"/>
  <c r="X14" i="28"/>
  <c r="W14" i="28"/>
  <c r="X13" i="28"/>
  <c r="W13" i="28"/>
  <c r="W12" i="28" s="1"/>
  <c r="V12" i="28"/>
  <c r="N12" i="28"/>
  <c r="M12" i="28"/>
  <c r="L12" i="28"/>
  <c r="H12" i="28"/>
  <c r="G12" i="28"/>
  <c r="F12" i="28"/>
  <c r="X5" i="28"/>
  <c r="W5" i="28"/>
  <c r="P5" i="28"/>
  <c r="O5" i="28"/>
  <c r="J5" i="28"/>
  <c r="I5" i="28"/>
  <c r="E5" i="28"/>
  <c r="X21" i="27" l="1"/>
  <c r="W21" i="27"/>
  <c r="X20" i="27"/>
  <c r="W20" i="27"/>
  <c r="X19" i="27"/>
  <c r="W19" i="27"/>
  <c r="W18" i="27"/>
  <c r="V18" i="27"/>
  <c r="N18" i="27"/>
  <c r="M18" i="27"/>
  <c r="L18" i="27"/>
  <c r="H18" i="27"/>
  <c r="G18" i="27"/>
  <c r="F18" i="27"/>
  <c r="X17" i="27"/>
  <c r="W17" i="27"/>
  <c r="P17" i="27"/>
  <c r="O17" i="27"/>
  <c r="J17" i="27"/>
  <c r="I17" i="27"/>
  <c r="E17" i="27"/>
  <c r="X5" i="27"/>
  <c r="W5" i="27"/>
  <c r="P5" i="27"/>
  <c r="O5" i="27"/>
  <c r="J5" i="27"/>
  <c r="I5" i="27"/>
  <c r="E5" i="27"/>
  <c r="X38" i="26"/>
  <c r="W38" i="26"/>
  <c r="X37" i="26"/>
  <c r="W37" i="26"/>
  <c r="X36" i="26"/>
  <c r="W36" i="26"/>
  <c r="W35" i="26" s="1"/>
  <c r="V35" i="26"/>
  <c r="N35" i="26"/>
  <c r="M35" i="26"/>
  <c r="L35" i="26"/>
  <c r="H35" i="26"/>
  <c r="G35" i="26"/>
  <c r="F35" i="26"/>
  <c r="X34" i="26"/>
  <c r="W34" i="26"/>
  <c r="P34" i="26"/>
  <c r="O34" i="26"/>
  <c r="J34" i="26"/>
  <c r="I34" i="26"/>
  <c r="X33" i="26"/>
  <c r="W33" i="26"/>
  <c r="P33" i="26"/>
  <c r="O33" i="26"/>
  <c r="J33" i="26"/>
  <c r="I33" i="26"/>
  <c r="X31" i="26"/>
  <c r="W31" i="26"/>
  <c r="P31" i="26"/>
  <c r="O31" i="26"/>
  <c r="J31" i="26"/>
  <c r="I31" i="26"/>
  <c r="X30" i="26"/>
  <c r="W30" i="26"/>
  <c r="P30" i="26"/>
  <c r="O30" i="26"/>
  <c r="J30" i="26"/>
  <c r="I30" i="26"/>
  <c r="E30" i="26"/>
  <c r="X7" i="26"/>
  <c r="W7" i="26"/>
  <c r="P7" i="26"/>
  <c r="O7" i="26"/>
  <c r="J7" i="26"/>
  <c r="I7" i="26"/>
  <c r="X6" i="26"/>
  <c r="W6" i="26"/>
  <c r="P6" i="26"/>
  <c r="O6" i="26"/>
  <c r="J6" i="26"/>
  <c r="I6" i="26"/>
  <c r="X5" i="26"/>
  <c r="W5" i="26"/>
  <c r="P5" i="26"/>
  <c r="O5" i="26"/>
  <c r="J5" i="26"/>
  <c r="I5" i="26"/>
  <c r="E5" i="26"/>
  <c r="X39" i="24"/>
  <c r="W39" i="24"/>
  <c r="X38" i="24"/>
  <c r="W38" i="24"/>
  <c r="X37" i="24"/>
  <c r="W37" i="24"/>
  <c r="W36" i="24" s="1"/>
  <c r="V36" i="24"/>
  <c r="N36" i="24"/>
  <c r="M36" i="24"/>
  <c r="L36" i="24"/>
  <c r="H36" i="24"/>
  <c r="G36" i="24"/>
  <c r="F36" i="24"/>
  <c r="X5" i="24"/>
  <c r="W5" i="24"/>
  <c r="P5" i="24"/>
  <c r="O5" i="24"/>
  <c r="J5" i="24"/>
  <c r="I5" i="24"/>
  <c r="E5" i="24"/>
  <c r="Z15" i="17" l="1"/>
  <c r="Y15" i="17"/>
  <c r="Z14" i="17"/>
  <c r="Y14" i="17"/>
  <c r="Z13" i="17"/>
  <c r="Y13" i="17"/>
  <c r="Y12" i="17"/>
  <c r="X12" i="17"/>
  <c r="P12" i="17"/>
  <c r="O12" i="17"/>
  <c r="N12" i="17"/>
  <c r="J12" i="17"/>
  <c r="I12" i="17"/>
  <c r="H12" i="17"/>
  <c r="Z5" i="17"/>
  <c r="Y5" i="17"/>
  <c r="R5" i="17"/>
  <c r="Q5" i="17"/>
  <c r="L5" i="17"/>
  <c r="K5" i="17"/>
  <c r="G5" i="17"/>
  <c r="Y9" i="14" l="1"/>
  <c r="X9" i="14"/>
  <c r="Q9" i="14"/>
  <c r="P9" i="14"/>
  <c r="K9" i="14"/>
  <c r="J9" i="14"/>
  <c r="Y8" i="14"/>
  <c r="X8" i="14"/>
  <c r="Q8" i="14"/>
  <c r="P8" i="14"/>
  <c r="K8" i="14"/>
  <c r="J8" i="14"/>
  <c r="Y7" i="14"/>
  <c r="X7" i="14"/>
  <c r="Q7" i="14"/>
  <c r="P7" i="14"/>
  <c r="K7" i="14"/>
  <c r="J7" i="14"/>
  <c r="Y6" i="14"/>
  <c r="X6" i="14"/>
  <c r="Q6" i="14"/>
  <c r="P6" i="14"/>
  <c r="K6" i="14"/>
  <c r="J6" i="14"/>
  <c r="Y11" i="12" l="1"/>
  <c r="X11" i="12"/>
  <c r="Q11" i="12"/>
  <c r="P11" i="12"/>
  <c r="K11" i="12"/>
  <c r="J11" i="12"/>
  <c r="Y10" i="12"/>
  <c r="X10" i="12"/>
  <c r="Q10" i="12"/>
  <c r="P10" i="12"/>
  <c r="K10" i="12"/>
  <c r="J10" i="12"/>
  <c r="Y9" i="12"/>
  <c r="X9" i="12"/>
  <c r="Q9" i="12"/>
  <c r="P9" i="12"/>
  <c r="K9" i="12"/>
  <c r="J9" i="12"/>
  <c r="Y33" i="9"/>
  <c r="X33" i="9"/>
  <c r="Q33" i="9"/>
  <c r="P33" i="9"/>
  <c r="K33" i="9"/>
  <c r="J33" i="9"/>
  <c r="Y32" i="9"/>
  <c r="X32" i="9"/>
  <c r="Q32" i="9"/>
  <c r="P32" i="9"/>
  <c r="K32" i="9"/>
  <c r="J32" i="9"/>
  <c r="Y31" i="9"/>
  <c r="X31" i="9"/>
  <c r="Q31" i="9"/>
  <c r="P31" i="9"/>
  <c r="K31" i="9"/>
  <c r="J31" i="9"/>
  <c r="Y16" i="9"/>
  <c r="X16" i="9"/>
  <c r="Q16" i="9"/>
  <c r="P16" i="9"/>
  <c r="K16" i="9"/>
  <c r="J16" i="9"/>
  <c r="F16" i="9"/>
  <c r="Y15" i="14" l="1"/>
  <c r="X15" i="14"/>
  <c r="Y14" i="14"/>
  <c r="X14" i="14"/>
  <c r="Y13" i="14"/>
  <c r="X13" i="14"/>
  <c r="X12" i="14" s="1"/>
  <c r="W12" i="14"/>
  <c r="O12" i="14"/>
  <c r="N12" i="14"/>
  <c r="M12" i="14"/>
  <c r="I12" i="14"/>
  <c r="H12" i="14"/>
  <c r="G12" i="14"/>
  <c r="Y5" i="14"/>
  <c r="X5" i="14"/>
  <c r="Q5" i="14"/>
  <c r="P5" i="14"/>
  <c r="K5" i="14"/>
  <c r="J5" i="14"/>
  <c r="F5" i="14"/>
  <c r="Y15" i="12"/>
  <c r="X15" i="12"/>
  <c r="Y14" i="12"/>
  <c r="X14" i="12"/>
  <c r="Y13" i="12"/>
  <c r="X13" i="12"/>
  <c r="X12" i="12" s="1"/>
  <c r="W12" i="12"/>
  <c r="O12" i="12"/>
  <c r="N12" i="12"/>
  <c r="M12" i="12"/>
  <c r="I12" i="12"/>
  <c r="H12" i="12"/>
  <c r="G12" i="12"/>
  <c r="Y8" i="12"/>
  <c r="X8" i="12"/>
  <c r="Q8" i="12"/>
  <c r="P8" i="12"/>
  <c r="K8" i="12"/>
  <c r="J8" i="12"/>
  <c r="Y7" i="12"/>
  <c r="X7" i="12"/>
  <c r="Q7" i="12"/>
  <c r="P7" i="12"/>
  <c r="K7" i="12"/>
  <c r="J7" i="12"/>
  <c r="Y6" i="12"/>
  <c r="X6" i="12"/>
  <c r="Q6" i="12"/>
  <c r="P6" i="12"/>
  <c r="K6" i="12"/>
  <c r="J6" i="12"/>
  <c r="Y5" i="12"/>
  <c r="X5" i="12"/>
  <c r="Q5" i="12"/>
  <c r="P5" i="12"/>
  <c r="K5" i="12"/>
  <c r="J5" i="12"/>
  <c r="F5" i="12"/>
  <c r="Y58" i="9"/>
  <c r="X58" i="9"/>
  <c r="Y57" i="9"/>
  <c r="X57" i="9"/>
  <c r="Y56" i="9"/>
  <c r="X56" i="9"/>
  <c r="X55" i="9" s="1"/>
  <c r="W55" i="9"/>
  <c r="O55" i="9"/>
  <c r="N55" i="9"/>
  <c r="M55" i="9"/>
  <c r="I55" i="9"/>
  <c r="H55" i="9"/>
  <c r="G55" i="9"/>
  <c r="Y10" i="9"/>
  <c r="X10" i="9"/>
  <c r="Q10" i="9"/>
  <c r="P10" i="9"/>
  <c r="K10" i="9"/>
  <c r="J10" i="9"/>
  <c r="Y9" i="9"/>
  <c r="X9" i="9"/>
  <c r="Q9" i="9"/>
  <c r="P9" i="9"/>
  <c r="K9" i="9"/>
  <c r="J9" i="9"/>
</calcChain>
</file>

<file path=xl/sharedStrings.xml><?xml version="1.0" encoding="utf-8"?>
<sst xmlns="http://schemas.openxmlformats.org/spreadsheetml/2006/main" count="2230" uniqueCount="1558">
  <si>
    <t>……</t>
    <phoneticPr fontId="2" type="noConversion"/>
  </si>
  <si>
    <t>2320301</t>
  </si>
  <si>
    <t>23203</t>
  </si>
  <si>
    <t>232</t>
  </si>
  <si>
    <t>2010199</t>
  </si>
  <si>
    <t>2010101</t>
  </si>
  <si>
    <t>20101</t>
  </si>
  <si>
    <t>201</t>
  </si>
  <si>
    <t>合计</t>
  </si>
  <si>
    <t>科目（单位）名称</t>
  </si>
  <si>
    <t>科目编码</t>
  </si>
  <si>
    <t>科目名称</t>
  </si>
  <si>
    <r>
      <rPr>
        <sz val="12"/>
        <rFont val="方正仿宋_GBK"/>
        <family val="4"/>
        <charset val="134"/>
      </rPr>
      <t>单位：万元</t>
    </r>
  </si>
  <si>
    <r>
      <rPr>
        <sz val="11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</si>
  <si>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科目编码</t>
    </r>
  </si>
  <si>
    <r>
      <rPr>
        <b/>
        <sz val="11"/>
        <rFont val="方正书宋_GBK"/>
        <family val="4"/>
        <charset val="134"/>
      </rPr>
      <t>科目名称</t>
    </r>
  </si>
  <si>
    <r>
      <rPr>
        <sz val="11"/>
        <rFont val="方正书宋_GBK"/>
        <family val="4"/>
        <charset val="134"/>
      </rPr>
      <t>科目编码</t>
    </r>
  </si>
  <si>
    <r>
      <rPr>
        <sz val="11"/>
        <rFont val="方正书宋_GBK"/>
        <family val="4"/>
        <charset val="134"/>
      </rPr>
      <t>科目（单位）名称</t>
    </r>
  </si>
  <si>
    <r>
      <rPr>
        <sz val="11"/>
        <rFont val="方正书宋_GBK"/>
        <family val="4"/>
        <charset val="134"/>
      </rPr>
      <t>合计</t>
    </r>
  </si>
  <si>
    <r>
      <rPr>
        <sz val="11"/>
        <rFont val="方正仿宋_GBK"/>
        <family val="4"/>
        <charset val="134"/>
      </rPr>
      <t>一般公共服务支出类合计</t>
    </r>
  </si>
  <si>
    <r>
      <t xml:space="preserve"> </t>
    </r>
    <r>
      <rPr>
        <sz val="11"/>
        <rFont val="方正仿宋_GBK"/>
        <family val="4"/>
        <charset val="134"/>
      </rPr>
      <t>人大事务款合计</t>
    </r>
  </si>
  <si>
    <r>
      <t xml:space="preserve">  </t>
    </r>
    <r>
      <rPr>
        <sz val="11"/>
        <rFont val="方正仿宋_GBK"/>
        <family val="4"/>
        <charset val="134"/>
      </rPr>
      <t>行政运行项合计</t>
    </r>
  </si>
  <si>
    <r>
      <t xml:space="preserve">  </t>
    </r>
    <r>
      <rPr>
        <sz val="11"/>
        <rFont val="方正仿宋_GBK"/>
        <family val="4"/>
        <charset val="134"/>
      </rPr>
      <t>其他人大事务支出项合计</t>
    </r>
  </si>
  <si>
    <r>
      <rPr>
        <b/>
        <sz val="11"/>
        <rFont val="方正仿宋_GBK"/>
        <family val="4"/>
        <charset val="134"/>
      </rPr>
      <t>合计</t>
    </r>
  </si>
  <si>
    <r>
      <rPr>
        <sz val="9"/>
        <rFont val="宋体"/>
        <family val="3"/>
        <charset val="134"/>
      </rPr>
      <t>债务付息支出类合计</t>
    </r>
  </si>
  <si>
    <r>
      <t xml:space="preserve"> </t>
    </r>
    <r>
      <rPr>
        <sz val="9"/>
        <rFont val="宋体"/>
        <family val="3"/>
        <charset val="134"/>
      </rPr>
      <t>地方政府一般债务付息支出款合计</t>
    </r>
  </si>
  <si>
    <r>
      <t xml:space="preserve">  </t>
    </r>
    <r>
      <rPr>
        <sz val="9"/>
        <rFont val="宋体"/>
        <family val="3"/>
        <charset val="134"/>
      </rPr>
      <t>地方政府一般债券付息支出项合计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</si>
  <si>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1-2</t>
    </r>
    <phoneticPr fontId="2" type="noConversion"/>
  </si>
  <si>
    <r>
      <rPr>
        <b/>
        <sz val="11"/>
        <rFont val="方正书宋_GBK"/>
        <family val="4"/>
        <charset val="134"/>
      </rPr>
      <t>预算数</t>
    </r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</si>
  <si>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</si>
  <si>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合计</t>
    </r>
    <phoneticPr fontId="7" type="noConversion"/>
  </si>
  <si>
    <r>
      <rPr>
        <b/>
        <sz val="11"/>
        <rFont val="方正书宋_GBK"/>
        <family val="4"/>
        <charset val="134"/>
      </rPr>
      <t>科目编码</t>
    </r>
    <phoneticPr fontId="7" type="noConversion"/>
  </si>
  <si>
    <r>
      <rPr>
        <b/>
        <sz val="11"/>
        <rFont val="方正书宋_GBK"/>
        <family val="4"/>
        <charset val="134"/>
      </rPr>
      <t>科目名称</t>
    </r>
    <phoneticPr fontId="7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</si>
  <si>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</si>
  <si>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城乡社区支出</t>
    </r>
    <phoneticPr fontId="2" type="noConversion"/>
  </si>
  <si>
    <t>208</t>
    <phoneticPr fontId="2" type="noConversion"/>
  </si>
  <si>
    <t>212</t>
    <phoneticPr fontId="2" type="noConversion"/>
  </si>
  <si>
    <t>合计</t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</si>
  <si>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</si>
  <si>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t>209</t>
    <phoneticPr fontId="2" type="noConversion"/>
  </si>
  <si>
    <r>
      <rPr>
        <sz val="10.5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</si>
  <si>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税收返还</t>
    </r>
    <phoneticPr fontId="2" type="noConversion"/>
  </si>
  <si>
    <r>
      <rPr>
        <b/>
        <sz val="9"/>
        <rFont val="方正书宋_GBK"/>
        <family val="4"/>
        <charset val="134"/>
      </rPr>
      <t>科目编码</t>
    </r>
  </si>
  <si>
    <r>
      <rPr>
        <b/>
        <sz val="9"/>
        <rFont val="方正书宋_GBK"/>
        <family val="4"/>
        <charset val="134"/>
      </rPr>
      <t>科目（单位）名称</t>
    </r>
  </si>
  <si>
    <r>
      <rPr>
        <b/>
        <sz val="9"/>
        <rFont val="方正书宋_GBK"/>
        <family val="4"/>
        <charset val="134"/>
      </rPr>
      <t>合计</t>
    </r>
  </si>
  <si>
    <r>
      <rPr>
        <sz val="9"/>
        <rFont val="方正仿宋_GBK"/>
        <family val="4"/>
        <charset val="134"/>
      </rPr>
      <t>一般公共服务支出类合计</t>
    </r>
  </si>
  <si>
    <r>
      <t xml:space="preserve"> </t>
    </r>
    <r>
      <rPr>
        <sz val="9"/>
        <rFont val="方正仿宋_GBK"/>
        <family val="4"/>
        <charset val="134"/>
      </rPr>
      <t>人大事务款合计</t>
    </r>
  </si>
  <si>
    <r>
      <t xml:space="preserve">  </t>
    </r>
    <r>
      <rPr>
        <sz val="9"/>
        <rFont val="方正仿宋_GBK"/>
        <family val="4"/>
        <charset val="134"/>
      </rPr>
      <t>行政运行项合计</t>
    </r>
  </si>
  <si>
    <r>
      <rPr>
        <b/>
        <sz val="11"/>
        <rFont val="方正仿宋_GBK"/>
        <family val="4"/>
        <charset val="134"/>
      </rPr>
      <t>合计</t>
    </r>
    <phoneticPr fontId="2" type="noConversion"/>
  </si>
  <si>
    <r>
      <rPr>
        <b/>
        <sz val="11"/>
        <rFont val="方正仿宋_GBK"/>
        <family val="4"/>
        <charset val="134"/>
      </rPr>
      <t>社会保险基金支出</t>
    </r>
    <phoneticPr fontId="2" type="noConversion"/>
  </si>
  <si>
    <r>
      <rPr>
        <b/>
        <sz val="11"/>
        <rFont val="方正仿宋_GBK"/>
        <family val="4"/>
        <charset val="134"/>
      </rPr>
      <t>社保保险基金收入</t>
    </r>
    <phoneticPr fontId="7" type="noConversion"/>
  </si>
  <si>
    <r>
      <rPr>
        <sz val="9"/>
        <rFont val="方正书宋_GBK"/>
        <family val="4"/>
        <charset val="134"/>
      </rPr>
      <t>科目编码</t>
    </r>
  </si>
  <si>
    <r>
      <rPr>
        <sz val="9"/>
        <rFont val="方正书宋_GBK"/>
        <family val="4"/>
        <charset val="134"/>
      </rPr>
      <t>科目（单位）名称</t>
    </r>
  </si>
  <si>
    <r>
      <rPr>
        <sz val="9"/>
        <rFont val="方正书宋_GBK"/>
        <family val="4"/>
        <charset val="134"/>
      </rPr>
      <t>合计</t>
    </r>
  </si>
  <si>
    <r>
      <t xml:space="preserve">  </t>
    </r>
    <r>
      <rPr>
        <sz val="9"/>
        <rFont val="方正仿宋_GBK"/>
        <family val="4"/>
        <charset val="134"/>
      </rPr>
      <t>其他人大事务支出项合计</t>
    </r>
  </si>
  <si>
    <t>10203</t>
    <phoneticPr fontId="2" type="noConversion"/>
  </si>
  <si>
    <t>10205</t>
    <phoneticPr fontId="2" type="noConversion"/>
  </si>
  <si>
    <t>生育保险基金收入</t>
    <phoneticPr fontId="2" type="noConversion"/>
  </si>
  <si>
    <t>生育保险费收入</t>
    <phoneticPr fontId="7" type="noConversion"/>
  </si>
  <si>
    <t>20903</t>
    <phoneticPr fontId="2" type="noConversion"/>
  </si>
  <si>
    <t>2090301</t>
    <phoneticPr fontId="2" type="noConversion"/>
  </si>
  <si>
    <t>20905</t>
    <phoneticPr fontId="2" type="noConversion"/>
  </si>
  <si>
    <t>生育保险基金支出</t>
    <phoneticPr fontId="2" type="noConversion"/>
  </si>
  <si>
    <t>2090501</t>
    <phoneticPr fontId="2" type="noConversion"/>
  </si>
  <si>
    <t>生育保险金</t>
    <phoneticPr fontId="2" type="noConversion"/>
  </si>
  <si>
    <t>项目名称</t>
    <phoneticPr fontId="2" type="noConversion"/>
  </si>
  <si>
    <t>一般性转移支付</t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</si>
  <si>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1-3</t>
    </r>
    <phoneticPr fontId="2" type="noConversion"/>
  </si>
  <si>
    <r>
      <rPr>
        <b/>
        <sz val="11"/>
        <rFont val="方正书宋_GBK"/>
        <family val="4"/>
        <charset val="134"/>
      </rPr>
      <t>一般性转移支付</t>
    </r>
    <phoneticPr fontId="2" type="noConversion"/>
  </si>
  <si>
    <r>
      <rPr>
        <sz val="11"/>
        <rFont val="方正仿宋_GBK"/>
        <family val="4"/>
        <charset val="134"/>
      </rPr>
      <t>未分配数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</si>
  <si>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1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</si>
  <si>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</si>
  <si>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</si>
  <si>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</si>
  <si>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5</t>
    </r>
  </si>
  <si>
    <t>项目</t>
    <phoneticPr fontId="2" type="noConversion"/>
  </si>
  <si>
    <t>一、本级支出</t>
    <phoneticPr fontId="2" type="noConversion"/>
  </si>
  <si>
    <t>二、对下税收返还和转移支付</t>
    <phoneticPr fontId="2" type="noConversion"/>
  </si>
  <si>
    <t>税收返还</t>
    <phoneticPr fontId="2" type="noConversion"/>
  </si>
  <si>
    <t>转移支付</t>
    <phoneticPr fontId="2" type="noConversion"/>
  </si>
  <si>
    <t>专项转移支付</t>
    <phoneticPr fontId="2" type="noConversion"/>
  </si>
  <si>
    <t>社会保障和就业支出</t>
    <phoneticPr fontId="2" type="noConversion"/>
  </si>
  <si>
    <t>二、对下转移支付</t>
    <phoneticPr fontId="2" type="noConversion"/>
  </si>
  <si>
    <t>项目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</si>
  <si>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  <phoneticPr fontId="2" type="noConversion"/>
  </si>
  <si>
    <t>一、利润收入</t>
    <phoneticPr fontId="7" type="noConversion"/>
  </si>
  <si>
    <t>二、股利、股息收入</t>
    <phoneticPr fontId="7" type="noConversion"/>
  </si>
  <si>
    <t>一般公共预算支出表</t>
    <phoneticPr fontId="7" type="noConversion"/>
  </si>
  <si>
    <t>一般公共预算本级支出表</t>
    <phoneticPr fontId="7" type="noConversion"/>
  </si>
  <si>
    <t>一般公共预算本级基本支出表</t>
    <phoneticPr fontId="7" type="noConversion"/>
  </si>
  <si>
    <t>专项转移支付</t>
    <phoneticPr fontId="2" type="noConversion"/>
  </si>
  <si>
    <t>一般公共预算专项转移支付分项目安排情况表</t>
    <phoneticPr fontId="7" type="noConversion"/>
  </si>
  <si>
    <t>政府性基金预算支出表</t>
    <phoneticPr fontId="7" type="noConversion"/>
  </si>
  <si>
    <t>政府性基金预算本级支出表</t>
    <phoneticPr fontId="7" type="noConversion"/>
  </si>
  <si>
    <t>政府性基金预算专项转移支付分地区安排情况表</t>
    <phoneticPr fontId="7" type="noConversion"/>
  </si>
  <si>
    <t>地区名称</t>
    <phoneticPr fontId="2" type="noConversion"/>
  </si>
  <si>
    <t>地区名称</t>
    <phoneticPr fontId="2" type="noConversion"/>
  </si>
  <si>
    <t>政府性基金预算专项转移支付分项目安排情况表</t>
    <phoneticPr fontId="7" type="noConversion"/>
  </si>
  <si>
    <t>国有资本经营预算收入表</t>
    <phoneticPr fontId="7" type="noConversion"/>
  </si>
  <si>
    <t>国有资本经营预算支出表</t>
    <phoneticPr fontId="7" type="noConversion"/>
  </si>
  <si>
    <t>国有资本经营预算本级支出表</t>
    <phoneticPr fontId="7" type="noConversion"/>
  </si>
  <si>
    <t>国有资本经营预算专项转移支付分地区安排情况表</t>
    <phoneticPr fontId="7" type="noConversion"/>
  </si>
  <si>
    <t>国有资本经营预算专项转移支付分项目安排情况表</t>
    <phoneticPr fontId="7" type="noConversion"/>
  </si>
  <si>
    <t>社会保险基金预算支出表</t>
    <phoneticPr fontId="7" type="noConversion"/>
  </si>
  <si>
    <t>社会保险基金预算收入表</t>
    <phoneticPr fontId="7" type="noConversion"/>
  </si>
  <si>
    <t>一般公共预算收入表</t>
    <phoneticPr fontId="7" type="noConversion"/>
  </si>
  <si>
    <t>政府性基金预算收入表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</si>
  <si>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</si>
  <si>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1-4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</si>
  <si>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</si>
  <si>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</si>
  <si>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</si>
  <si>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</si>
  <si>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1-10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</si>
  <si>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</si>
  <si>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1-12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</si>
  <si>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1-13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</si>
  <si>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1-14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</si>
  <si>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</si>
  <si>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</si>
  <si>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</si>
  <si>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1-18</t>
    </r>
    <phoneticPr fontId="2" type="noConversion"/>
  </si>
  <si>
    <t>一般公共预算税收返还、一般性和专项转移支付分地区
安排情况表</t>
    <phoneticPr fontId="7" type="noConversion"/>
  </si>
  <si>
    <t>决算数</t>
  </si>
  <si>
    <t>决算数</t>
    <phoneticPr fontId="7" type="noConversion"/>
  </si>
  <si>
    <t>决算数</t>
    <phoneticPr fontId="2" type="noConversion"/>
  </si>
  <si>
    <t>一般公共服务支出</t>
  </si>
  <si>
    <t>一般公共服务支出</t>
    <phoneticPr fontId="2" type="noConversion"/>
  </si>
  <si>
    <t>外交支出</t>
    <phoneticPr fontId="2" type="noConversion"/>
  </si>
  <si>
    <t>国防支出</t>
  </si>
  <si>
    <t>国防支出</t>
    <phoneticPr fontId="2" type="noConversion"/>
  </si>
  <si>
    <t>公共安全支出</t>
  </si>
  <si>
    <t>公共安全支出</t>
    <phoneticPr fontId="2" type="noConversion"/>
  </si>
  <si>
    <t>教育支出</t>
  </si>
  <si>
    <t>教育支出</t>
    <phoneticPr fontId="2" type="noConversion"/>
  </si>
  <si>
    <t>科学技术支出</t>
  </si>
  <si>
    <t>科学技术支出</t>
    <phoneticPr fontId="2" type="noConversion"/>
  </si>
  <si>
    <t>文化体育与传媒支出</t>
  </si>
  <si>
    <t>文化体育与传媒支出</t>
    <phoneticPr fontId="2" type="noConversion"/>
  </si>
  <si>
    <t>社会保障和就业支出</t>
  </si>
  <si>
    <t>社会保障和就业支出</t>
    <phoneticPr fontId="2" type="noConversion"/>
  </si>
  <si>
    <t>医疗卫生与计划生育支出</t>
  </si>
  <si>
    <t>医疗卫生与计划生育支出</t>
    <phoneticPr fontId="2" type="noConversion"/>
  </si>
  <si>
    <t>节能环保支出</t>
  </si>
  <si>
    <t>节能环保支出</t>
    <phoneticPr fontId="2" type="noConversion"/>
  </si>
  <si>
    <t>城乡社区支出</t>
  </si>
  <si>
    <t>城乡社区支出</t>
    <phoneticPr fontId="2" type="noConversion"/>
  </si>
  <si>
    <t>农林水支出</t>
  </si>
  <si>
    <t>农林水支出</t>
    <phoneticPr fontId="2" type="noConversion"/>
  </si>
  <si>
    <t>交通运输支出</t>
  </si>
  <si>
    <t>交通运输支出</t>
    <phoneticPr fontId="2" type="noConversion"/>
  </si>
  <si>
    <t>资源勘探信息等支出</t>
  </si>
  <si>
    <t>资源勘探信息等支出</t>
    <phoneticPr fontId="2" type="noConversion"/>
  </si>
  <si>
    <t>商业服务业等支出</t>
  </si>
  <si>
    <t>商业服务业等支出</t>
    <phoneticPr fontId="2" type="noConversion"/>
  </si>
  <si>
    <t>金融支出</t>
    <phoneticPr fontId="2" type="noConversion"/>
  </si>
  <si>
    <t>援助其他地区支出</t>
    <phoneticPr fontId="2" type="noConversion"/>
  </si>
  <si>
    <t>国土海洋气象等支出</t>
  </si>
  <si>
    <t>国土海洋气象等支出</t>
    <phoneticPr fontId="2" type="noConversion"/>
  </si>
  <si>
    <t>住房保障支出</t>
  </si>
  <si>
    <t>住房保障支出</t>
    <phoneticPr fontId="2" type="noConversion"/>
  </si>
  <si>
    <t>粮油物资储备支出</t>
  </si>
  <si>
    <t>粮油物资储备支出</t>
    <phoneticPr fontId="2" type="noConversion"/>
  </si>
  <si>
    <t>其他支出</t>
  </si>
  <si>
    <t>其他支出</t>
    <phoneticPr fontId="2" type="noConversion"/>
  </si>
  <si>
    <t>债务付息支出</t>
  </si>
  <si>
    <t>债务付息支出</t>
    <phoneticPr fontId="2" type="noConversion"/>
  </si>
  <si>
    <t>债务发行费用支出</t>
    <phoneticPr fontId="2" type="noConversion"/>
  </si>
  <si>
    <t>决算数</t>
    <phoneticPr fontId="7" type="noConversion"/>
  </si>
  <si>
    <t xml:space="preserve">  人大事务</t>
  </si>
  <si>
    <t xml:space="preserve">    行政运行</t>
  </si>
  <si>
    <t xml:space="preserve">    人大会议</t>
  </si>
  <si>
    <t xml:space="preserve">    代表工作</t>
  </si>
  <si>
    <t xml:space="preserve">  政协事务</t>
  </si>
  <si>
    <t xml:space="preserve">    政协会议</t>
  </si>
  <si>
    <t xml:space="preserve">  政府办公厅(室)及相关机构事务</t>
  </si>
  <si>
    <t xml:space="preserve">    一般行政管理事务</t>
  </si>
  <si>
    <t xml:space="preserve">    机关服务</t>
  </si>
  <si>
    <t xml:space="preserve">    事业运行</t>
  </si>
  <si>
    <t xml:space="preserve">  发展与改革事务</t>
  </si>
  <si>
    <t xml:space="preserve">    战略规划与实施</t>
  </si>
  <si>
    <t xml:space="preserve">    物价管理</t>
  </si>
  <si>
    <t xml:space="preserve">  统计信息事务</t>
  </si>
  <si>
    <t xml:space="preserve">    信息事务</t>
  </si>
  <si>
    <t xml:space="preserve">    专项统计业务</t>
  </si>
  <si>
    <t xml:space="preserve">    统计抽样调查</t>
  </si>
  <si>
    <t xml:space="preserve">    其他统计信息事务支出</t>
  </si>
  <si>
    <t xml:space="preserve">  财政事务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</si>
  <si>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</si>
  <si>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</si>
  <si>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</si>
  <si>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</si>
  <si>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</si>
  <si>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</si>
  <si>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代扣代收代征税款手续费</t>
  </si>
  <si>
    <t xml:space="preserve">    税务宣传</t>
  </si>
  <si>
    <t xml:space="preserve">    协税护税</t>
  </si>
  <si>
    <t xml:space="preserve">  审计事务</t>
  </si>
  <si>
    <t xml:space="preserve">    审计业务</t>
  </si>
  <si>
    <t xml:space="preserve">  人力资源事务</t>
  </si>
  <si>
    <t xml:space="preserve">    军队转业干部安置</t>
  </si>
  <si>
    <t xml:space="preserve">    公务员考核</t>
  </si>
  <si>
    <t xml:space="preserve">  纪检监察事务</t>
  </si>
  <si>
    <t xml:space="preserve">  商贸事务</t>
  </si>
  <si>
    <t xml:space="preserve">  工商行政管理事务</t>
  </si>
  <si>
    <t xml:space="preserve">    工商行政管理专项</t>
  </si>
  <si>
    <t xml:space="preserve">    其他工商行政管理事务支出</t>
  </si>
  <si>
    <t xml:space="preserve">  质量技术监督与检验检疫事务</t>
  </si>
  <si>
    <t xml:space="preserve">    质量技术监督行政执法及业务管理</t>
  </si>
  <si>
    <t xml:space="preserve">    质量技术监督技术支持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</si>
  <si>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</si>
  <si>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</si>
  <si>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</si>
  <si>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宗教事务</t>
  </si>
  <si>
    <t xml:space="preserve">    宗教工作专项</t>
  </si>
  <si>
    <t xml:space="preserve">  档案事务</t>
  </si>
  <si>
    <t xml:space="preserve">    档案馆</t>
  </si>
  <si>
    <t xml:space="preserve">  群众团体事务</t>
  </si>
  <si>
    <t xml:space="preserve">  党委办公厅(室)及相关机构事务</t>
  </si>
  <si>
    <t xml:space="preserve">    专项业务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</si>
  <si>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</si>
  <si>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</si>
  <si>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</si>
  <si>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</si>
  <si>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其他共产党事务支出(款)</t>
  </si>
  <si>
    <t xml:space="preserve">  国防动员</t>
  </si>
  <si>
    <t xml:space="preserve">    兵役征集</t>
  </si>
  <si>
    <t xml:space="preserve">    预备役部队</t>
  </si>
  <si>
    <t xml:space="preserve">    民兵</t>
  </si>
  <si>
    <t xml:space="preserve">  武装警察</t>
  </si>
  <si>
    <t xml:space="preserve">    内卫</t>
  </si>
  <si>
    <t xml:space="preserve">    消防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</si>
  <si>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</si>
  <si>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</si>
  <si>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</si>
  <si>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</si>
  <si>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出入境管理</t>
  </si>
  <si>
    <t xml:space="preserve">    道路交通管理</t>
  </si>
  <si>
    <t xml:space="preserve">    网络侦控管理</t>
  </si>
  <si>
    <t xml:space="preserve">    反恐怖</t>
  </si>
  <si>
    <t xml:space="preserve">    拘押收教场所管理</t>
  </si>
  <si>
    <t xml:space="preserve">    其他公安支出</t>
  </si>
  <si>
    <t xml:space="preserve">  检察</t>
  </si>
  <si>
    <t xml:space="preserve">  法院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</si>
  <si>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</si>
  <si>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</si>
  <si>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</si>
  <si>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</si>
  <si>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</si>
  <si>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</si>
  <si>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</si>
  <si>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</si>
  <si>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</si>
  <si>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</si>
  <si>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</si>
  <si>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</si>
  <si>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</si>
  <si>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</si>
  <si>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</si>
  <si>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</si>
  <si>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</si>
  <si>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</si>
  <si>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</si>
  <si>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</si>
  <si>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成人教育</t>
  </si>
  <si>
    <t xml:space="preserve">    成人高等教育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</si>
  <si>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</si>
  <si>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</si>
  <si>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</si>
  <si>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</si>
  <si>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</si>
  <si>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</si>
  <si>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</si>
  <si>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</si>
  <si>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</si>
  <si>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</si>
  <si>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</si>
  <si>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</si>
  <si>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</si>
  <si>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应用研究</t>
  </si>
  <si>
    <t xml:space="preserve">    社会公益研究</t>
  </si>
  <si>
    <t xml:space="preserve">  科学技术普及</t>
  </si>
  <si>
    <t xml:space="preserve">    机构运行</t>
  </si>
  <si>
    <t xml:space="preserve">    科普活动</t>
  </si>
  <si>
    <t xml:space="preserve">  其他科学技术支出(款)</t>
  </si>
  <si>
    <t xml:space="preserve">    其他科学技术支出(项)</t>
  </si>
  <si>
    <t xml:space="preserve">  文化</t>
  </si>
  <si>
    <t xml:space="preserve">    图书馆</t>
  </si>
  <si>
    <t xml:space="preserve">    艺术表演场所</t>
  </si>
  <si>
    <t xml:space="preserve">    群众文化</t>
  </si>
  <si>
    <t xml:space="preserve">    文化创作与保护</t>
  </si>
  <si>
    <t xml:space="preserve">    其他文化支出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</si>
  <si>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</si>
  <si>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</si>
  <si>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</si>
  <si>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</si>
  <si>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其他体育支出</t>
  </si>
  <si>
    <t xml:space="preserve">    广播</t>
  </si>
  <si>
    <t xml:space="preserve">    电视</t>
  </si>
  <si>
    <t xml:space="preserve">  其他文化体育与传媒支出(款)</t>
  </si>
  <si>
    <t xml:space="preserve">    其他文化体育与传媒支出(项)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</si>
  <si>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</si>
  <si>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</si>
  <si>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</si>
  <si>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</si>
  <si>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</si>
  <si>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</si>
  <si>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</si>
  <si>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</si>
  <si>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</si>
  <si>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其他民政管理事务支出</t>
  </si>
  <si>
    <t xml:space="preserve">  财政对社会保险基金的补助</t>
  </si>
  <si>
    <t xml:space="preserve">    财政对城乡居民基本养老保险基金的补助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</si>
  <si>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</si>
  <si>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</si>
  <si>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</si>
  <si>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</si>
  <si>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</si>
  <si>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企业改革补助</t>
  </si>
  <si>
    <t xml:space="preserve">    企业关闭破产补助</t>
  </si>
  <si>
    <t xml:space="preserve">  就业补助</t>
  </si>
  <si>
    <t xml:space="preserve">    职业培训补贴</t>
  </si>
  <si>
    <t xml:space="preserve">    社会保险补贴</t>
  </si>
  <si>
    <t xml:space="preserve">    特定就业政策支出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</si>
  <si>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</si>
  <si>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</si>
  <si>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</si>
  <si>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</si>
  <si>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</si>
  <si>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</si>
  <si>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</si>
  <si>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</si>
  <si>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</si>
  <si>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</si>
  <si>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</si>
  <si>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</si>
  <si>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</si>
  <si>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</si>
  <si>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</si>
  <si>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</si>
  <si>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</si>
  <si>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</si>
  <si>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</si>
  <si>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</si>
  <si>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</si>
  <si>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</si>
  <si>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</si>
  <si>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</si>
  <si>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</si>
  <si>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</si>
  <si>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</si>
  <si>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</si>
  <si>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</si>
  <si>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</si>
  <si>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</si>
  <si>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农村五保供养支出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</si>
  <si>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</si>
  <si>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</si>
  <si>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</si>
  <si>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</si>
  <si>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</si>
  <si>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</si>
  <si>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</si>
  <si>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</si>
  <si>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</si>
  <si>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</si>
  <si>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</si>
  <si>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</si>
  <si>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</si>
  <si>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</si>
  <si>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</si>
  <si>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</si>
  <si>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</si>
  <si>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</si>
  <si>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</si>
  <si>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</si>
  <si>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</si>
  <si>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</si>
  <si>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</si>
  <si>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</si>
  <si>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</si>
  <si>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</si>
  <si>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</si>
  <si>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</si>
  <si>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</si>
  <si>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</si>
  <si>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</si>
  <si>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其他医疗保障支出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</si>
  <si>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</si>
  <si>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</si>
  <si>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</si>
  <si>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</si>
  <si>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</si>
  <si>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</si>
  <si>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</si>
  <si>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</si>
  <si>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</si>
  <si>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</si>
  <si>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</si>
  <si>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</si>
  <si>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</si>
  <si>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</si>
  <si>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污染防治</t>
  </si>
  <si>
    <t xml:space="preserve">    大气</t>
  </si>
  <si>
    <t xml:space="preserve">    水体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</si>
  <si>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</si>
  <si>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</si>
  <si>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</si>
  <si>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</si>
  <si>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</si>
  <si>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退耕还林</t>
  </si>
  <si>
    <t xml:space="preserve">    退耕现金</t>
  </si>
  <si>
    <t xml:space="preserve">    退耕还林工程建设</t>
  </si>
  <si>
    <t xml:space="preserve">    其他退耕还林支出</t>
  </si>
  <si>
    <t xml:space="preserve">  能源节约利用(款)</t>
  </si>
  <si>
    <t xml:space="preserve">    能源节约利用(项)</t>
  </si>
  <si>
    <t xml:space="preserve">  污染减排</t>
  </si>
  <si>
    <t xml:space="preserve">    减排专项支出</t>
  </si>
  <si>
    <t xml:space="preserve">  可再生能源(款)</t>
  </si>
  <si>
    <t xml:space="preserve">    可再生能源(项)</t>
  </si>
  <si>
    <t xml:space="preserve">  城乡社区管理事务</t>
  </si>
  <si>
    <t xml:space="preserve">    城管执法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</si>
  <si>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</si>
  <si>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</si>
  <si>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</si>
  <si>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</si>
  <si>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</si>
  <si>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</si>
  <si>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</si>
  <si>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</si>
  <si>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</si>
  <si>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</si>
  <si>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</si>
  <si>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</si>
  <si>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</si>
  <si>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</si>
  <si>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</si>
  <si>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</si>
  <si>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农业行业业务管理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</si>
  <si>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</si>
  <si>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</si>
  <si>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</si>
  <si>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</si>
  <si>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</si>
  <si>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</si>
  <si>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</si>
  <si>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</si>
  <si>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</si>
  <si>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</si>
  <si>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林业执法与监督</t>
  </si>
  <si>
    <t xml:space="preserve">    林业工程与项目管理</t>
  </si>
  <si>
    <t xml:space="preserve">    林业防灾减灾</t>
  </si>
  <si>
    <t xml:space="preserve">  水利</t>
  </si>
  <si>
    <t xml:space="preserve">    水利工程建设</t>
  </si>
  <si>
    <t xml:space="preserve">    水利工程运行与维护</t>
  </si>
  <si>
    <t xml:space="preserve">    水利执法监督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</si>
  <si>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</si>
  <si>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</si>
  <si>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</si>
  <si>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</si>
  <si>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大中型水库移民后期扶持专项支出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</si>
  <si>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</si>
  <si>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</si>
  <si>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</si>
  <si>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</si>
  <si>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</si>
  <si>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</si>
  <si>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</si>
  <si>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</si>
  <si>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</si>
  <si>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</si>
  <si>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</si>
  <si>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</si>
  <si>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</si>
  <si>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</si>
  <si>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农村综合改革示范试点补助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</si>
  <si>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</si>
  <si>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</si>
  <si>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</si>
  <si>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</si>
  <si>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</si>
  <si>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</si>
  <si>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</si>
  <si>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公路客货运站(场)建设</t>
  </si>
  <si>
    <t xml:space="preserve">    其他公路水路运输支出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</si>
  <si>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</si>
  <si>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</si>
  <si>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</si>
  <si>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邮政业支出</t>
  </si>
  <si>
    <t xml:space="preserve">    邮政普遍服务与特殊服务</t>
  </si>
  <si>
    <t xml:space="preserve">  车辆购置税支出</t>
  </si>
  <si>
    <t xml:space="preserve">    车辆购置税用于农村公路建设支出</t>
  </si>
  <si>
    <t xml:space="preserve">  制造业</t>
  </si>
  <si>
    <t xml:space="preserve">    有色金属冶炼及压延加工业</t>
  </si>
  <si>
    <t xml:space="preserve">  工业和信息产业监管</t>
  </si>
  <si>
    <t xml:space="preserve">    其他工业和信息产业监管支出</t>
  </si>
  <si>
    <t xml:space="preserve">  安全生产监管</t>
  </si>
  <si>
    <t xml:space="preserve">    安全监管监察专项</t>
  </si>
  <si>
    <t xml:space="preserve">    其他安全生产监管支出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</si>
  <si>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</si>
  <si>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</si>
  <si>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</si>
  <si>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其他资源勘探信息等支出(款)</t>
  </si>
  <si>
    <t xml:space="preserve">    其他资源勘探信息等支出(项)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</si>
  <si>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</si>
  <si>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</si>
  <si>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</si>
  <si>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旅游行业业务管理</t>
  </si>
  <si>
    <t xml:space="preserve">  涉外发展服务支出</t>
  </si>
  <si>
    <t xml:space="preserve">    其他涉外发展服务支出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</si>
  <si>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</si>
  <si>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</si>
  <si>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</si>
  <si>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</si>
  <si>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国土整治</t>
  </si>
  <si>
    <t xml:space="preserve">    地质灾害防治</t>
  </si>
  <si>
    <t xml:space="preserve">    地质及矿产资源调查</t>
  </si>
  <si>
    <t xml:space="preserve">  地震事务</t>
  </si>
  <si>
    <t xml:space="preserve">    地震监测</t>
  </si>
  <si>
    <t xml:space="preserve">  气象事务</t>
  </si>
  <si>
    <t xml:space="preserve">    气象服务</t>
  </si>
  <si>
    <t xml:space="preserve">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</si>
  <si>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</si>
  <si>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</si>
  <si>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</si>
  <si>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</si>
  <si>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</si>
  <si>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</si>
  <si>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</si>
  <si>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</si>
  <si>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粮油事务</t>
  </si>
  <si>
    <t xml:space="preserve">    粮食专项业务活动</t>
  </si>
  <si>
    <t xml:space="preserve">    粮食风险基金</t>
  </si>
  <si>
    <t xml:space="preserve">  粮油储备</t>
  </si>
  <si>
    <t xml:space="preserve">    储备粮油补贴</t>
  </si>
  <si>
    <t xml:space="preserve">    储备粮(油)库建设</t>
  </si>
  <si>
    <t>其他支出(类)</t>
  </si>
  <si>
    <t xml:space="preserve">  其他支出(款)</t>
  </si>
  <si>
    <t xml:space="preserve">    其他支出(项)</t>
  </si>
  <si>
    <t>301</t>
  </si>
  <si>
    <t>工资福利支出</t>
  </si>
  <si>
    <t>30101</t>
  </si>
  <si>
    <t>30102</t>
  </si>
  <si>
    <t>30103</t>
  </si>
  <si>
    <t>30106</t>
  </si>
  <si>
    <t>30107</t>
  </si>
  <si>
    <t>302</t>
  </si>
  <si>
    <t>商品和服务支出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</si>
  <si>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</si>
  <si>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</si>
  <si>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</si>
  <si>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</si>
  <si>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</si>
  <si>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</si>
  <si>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</si>
  <si>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</si>
  <si>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</si>
  <si>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</si>
  <si>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</si>
  <si>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</si>
  <si>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</si>
  <si>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</si>
  <si>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</si>
  <si>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</si>
  <si>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</si>
  <si>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</si>
  <si>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</si>
  <si>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</si>
  <si>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</si>
  <si>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</si>
  <si>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</si>
  <si>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</si>
  <si>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</si>
  <si>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</si>
  <si>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303</t>
  </si>
  <si>
    <t>对个人和家庭的补助</t>
  </si>
  <si>
    <t>30301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</si>
  <si>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</si>
  <si>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</si>
  <si>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</si>
  <si>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</si>
  <si>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</si>
  <si>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</si>
  <si>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</si>
  <si>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</si>
  <si>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</si>
  <si>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30399</t>
  </si>
  <si>
    <t>304</t>
  </si>
  <si>
    <t>对企事业单位的补贴</t>
  </si>
  <si>
    <t>30401</t>
  </si>
  <si>
    <t>30402</t>
  </si>
  <si>
    <t>30403</t>
  </si>
  <si>
    <t>30499</t>
  </si>
  <si>
    <t>307</t>
  </si>
  <si>
    <t>债务利息支出</t>
  </si>
  <si>
    <t>30701</t>
  </si>
  <si>
    <t>30707</t>
  </si>
  <si>
    <t>309</t>
  </si>
  <si>
    <t>基本建设支出</t>
  </si>
  <si>
    <t>30901</t>
  </si>
  <si>
    <t>30902</t>
  </si>
  <si>
    <t>30903</t>
  </si>
  <si>
    <t>30905</t>
  </si>
  <si>
    <t>30906</t>
  </si>
  <si>
    <t>30907</t>
  </si>
  <si>
    <t>30908</t>
  </si>
  <si>
    <t>30913</t>
  </si>
  <si>
    <t>30919</t>
  </si>
  <si>
    <t>30999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</si>
  <si>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</si>
  <si>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</si>
  <si>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</si>
  <si>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</si>
  <si>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</si>
  <si>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</si>
  <si>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</si>
  <si>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</si>
  <si>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</si>
  <si>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</si>
  <si>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</si>
  <si>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</si>
  <si>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</si>
  <si>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</si>
  <si>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31019</t>
  </si>
  <si>
    <t>31099</t>
  </si>
  <si>
    <t>399</t>
  </si>
  <si>
    <t>39906</t>
  </si>
  <si>
    <t>39907</t>
  </si>
  <si>
    <t>39999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</si>
  <si>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</si>
  <si>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</si>
  <si>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</si>
  <si>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</si>
  <si>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</si>
  <si>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</si>
  <si>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</si>
  <si>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</si>
  <si>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</si>
  <si>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</si>
  <si>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</si>
  <si>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</si>
  <si>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</si>
  <si>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</si>
  <si>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</si>
  <si>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</si>
  <si>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</si>
  <si>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</si>
  <si>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</si>
  <si>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</si>
  <si>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</si>
  <si>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</si>
  <si>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</si>
  <si>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</si>
  <si>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</si>
  <si>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t>合计</t>
    <phoneticPr fontId="2" type="noConversion"/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</si>
  <si>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</si>
  <si>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</si>
  <si>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</si>
  <si>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</si>
  <si>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</si>
  <si>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</si>
  <si>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</si>
  <si>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</si>
  <si>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</si>
  <si>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</si>
  <si>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</si>
  <si>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</si>
  <si>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</si>
  <si>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</si>
  <si>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</si>
  <si>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</si>
  <si>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</si>
  <si>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</si>
  <si>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</si>
  <si>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</si>
  <si>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</si>
  <si>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三、产权转让收入</t>
    <phoneticPr fontId="7" type="noConversion"/>
  </si>
  <si>
    <t>四、清算收入</t>
    <phoneticPr fontId="7" type="noConversion"/>
  </si>
  <si>
    <t>五、其他国有资本经营预算收入</t>
    <phoneticPr fontId="7" type="noConversion"/>
  </si>
  <si>
    <t>0</t>
    <phoneticPr fontId="2" type="noConversion"/>
  </si>
  <si>
    <t>科学技术支出</t>
    <phoneticPr fontId="7" type="noConversion"/>
  </si>
  <si>
    <t>文化体育与传媒支出</t>
    <phoneticPr fontId="7" type="noConversion"/>
  </si>
  <si>
    <t>节能环保支出</t>
    <phoneticPr fontId="7" type="noConversion"/>
  </si>
  <si>
    <t>城乡社区支出</t>
    <phoneticPr fontId="7" type="noConversion"/>
  </si>
  <si>
    <t>农林水支出</t>
    <phoneticPr fontId="7" type="noConversion"/>
  </si>
  <si>
    <t>交通运输支出</t>
    <phoneticPr fontId="7" type="noConversion"/>
  </si>
  <si>
    <t>资源勘探信息等支出</t>
    <phoneticPr fontId="7" type="noConversion"/>
  </si>
  <si>
    <t>商业服务业等支出</t>
    <phoneticPr fontId="7" type="noConversion"/>
  </si>
  <si>
    <t>金融支出</t>
    <phoneticPr fontId="7" type="noConversion"/>
  </si>
  <si>
    <t>其他支出</t>
    <phoneticPr fontId="7" type="noConversion"/>
  </si>
  <si>
    <t>教育支出</t>
    <phoneticPr fontId="7" type="noConversion"/>
  </si>
  <si>
    <t>——</t>
    <phoneticPr fontId="2" type="noConversion"/>
  </si>
  <si>
    <t>——</t>
    <phoneticPr fontId="2" type="noConversion"/>
  </si>
  <si>
    <t>国家电影事业发展专项资金相关支出</t>
  </si>
  <si>
    <t xml:space="preserve">  国家电影事业发展专项资金及对应专项债务收入安排的支出</t>
  </si>
  <si>
    <t>207</t>
    <phoneticPr fontId="2" type="noConversion"/>
  </si>
  <si>
    <t>20707</t>
    <phoneticPr fontId="2" type="noConversion"/>
  </si>
  <si>
    <t xml:space="preserve">    资助城市影院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</si>
  <si>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</si>
  <si>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</si>
  <si>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</si>
  <si>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</si>
  <si>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</si>
  <si>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</si>
  <si>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</si>
  <si>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</si>
  <si>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</si>
  <si>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</si>
  <si>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</si>
  <si>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</si>
  <si>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</si>
  <si>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</si>
  <si>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</si>
  <si>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</si>
  <si>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</si>
  <si>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</si>
  <si>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</si>
  <si>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其他城市基础设施配套费安排的支出</t>
  </si>
  <si>
    <t xml:space="preserve">    解决移民遗留问题</t>
  </si>
  <si>
    <t xml:space="preserve">    南水北调工程建设</t>
  </si>
  <si>
    <t xml:space="preserve">    其他新型墙体材料专项基金支出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</si>
  <si>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</si>
  <si>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</si>
  <si>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</si>
  <si>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</si>
  <si>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</si>
  <si>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决算数</t>
    <phoneticPr fontId="2" type="noConversion"/>
  </si>
  <si>
    <t>——</t>
    <phoneticPr fontId="2" type="noConversion"/>
  </si>
  <si>
    <t>决算数</t>
    <phoneticPr fontId="7" type="noConversion"/>
  </si>
  <si>
    <t>决算数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</si>
  <si>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</si>
  <si>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</si>
  <si>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10210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</si>
  <si>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</si>
  <si>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</si>
  <si>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20907</t>
    <phoneticPr fontId="2" type="noConversion"/>
  </si>
  <si>
    <t>20910</t>
    <phoneticPr fontId="2" type="noConversion"/>
  </si>
  <si>
    <t>0</t>
    <phoneticPr fontId="2" type="noConversion"/>
  </si>
  <si>
    <t xml:space="preserve">    增值税</t>
    <phoneticPr fontId="7" type="noConversion"/>
  </si>
  <si>
    <t xml:space="preserve">    营业税</t>
    <phoneticPr fontId="7" type="noConversion"/>
  </si>
  <si>
    <t xml:space="preserve">    企业所得税</t>
    <phoneticPr fontId="7" type="noConversion"/>
  </si>
  <si>
    <t xml:space="preserve">    个人所得税</t>
    <phoneticPr fontId="7" type="noConversion"/>
  </si>
  <si>
    <t xml:space="preserve">    资源税</t>
    <phoneticPr fontId="7" type="noConversion"/>
  </si>
  <si>
    <t xml:space="preserve">    城市维护建设税</t>
    <phoneticPr fontId="7" type="noConversion"/>
  </si>
  <si>
    <t xml:space="preserve">    房产税</t>
    <phoneticPr fontId="7" type="noConversion"/>
  </si>
  <si>
    <t xml:space="preserve">    印花税</t>
    <phoneticPr fontId="7" type="noConversion"/>
  </si>
  <si>
    <t xml:space="preserve">    城镇土地使用税</t>
    <phoneticPr fontId="7" type="noConversion"/>
  </si>
  <si>
    <t xml:space="preserve">    土地增值税</t>
    <phoneticPr fontId="7" type="noConversion"/>
  </si>
  <si>
    <t xml:space="preserve">    车船税</t>
    <phoneticPr fontId="7" type="noConversion"/>
  </si>
  <si>
    <t xml:space="preserve">    耕地占用税</t>
    <phoneticPr fontId="7" type="noConversion"/>
  </si>
  <si>
    <t xml:space="preserve">    契税</t>
    <phoneticPr fontId="7" type="noConversion"/>
  </si>
  <si>
    <t xml:space="preserve">    专项收入</t>
    <phoneticPr fontId="7" type="noConversion"/>
  </si>
  <si>
    <t xml:space="preserve">    行政事业性收费收入</t>
    <phoneticPr fontId="7" type="noConversion"/>
  </si>
  <si>
    <t xml:space="preserve">    罚没收入</t>
    <phoneticPr fontId="7" type="noConversion"/>
  </si>
  <si>
    <t xml:space="preserve">    国有资源有偿使用收入</t>
    <phoneticPr fontId="7" type="noConversion"/>
  </si>
  <si>
    <t xml:space="preserve">    捐赠收入</t>
    <phoneticPr fontId="7" type="noConversion"/>
  </si>
  <si>
    <t xml:space="preserve">    政府住房基金收入</t>
    <phoneticPr fontId="7" type="noConversion"/>
  </si>
  <si>
    <t xml:space="preserve">    其他收入</t>
    <phoneticPr fontId="7" type="noConversion"/>
  </si>
  <si>
    <t>一般公共预算收入合计</t>
    <phoneticPr fontId="7" type="noConversion"/>
  </si>
  <si>
    <r>
      <t xml:space="preserve">  一、 </t>
    </r>
    <r>
      <rPr>
        <b/>
        <sz val="12"/>
        <rFont val="宋体"/>
        <family val="3"/>
        <charset val="134"/>
      </rPr>
      <t>税收收入小计</t>
    </r>
    <phoneticPr fontId="7" type="noConversion"/>
  </si>
  <si>
    <t xml:space="preserve">  二、非税收入小计</t>
    <phoneticPr fontId="7" type="noConversion"/>
  </si>
  <si>
    <t xml:space="preserve">    人大立法</t>
  </si>
  <si>
    <t xml:space="preserve">    人大监督</t>
  </si>
  <si>
    <t xml:space="preserve">    人大代表履职能力提升</t>
  </si>
  <si>
    <t xml:space="preserve">    人大信访工作</t>
  </si>
  <si>
    <t xml:space="preserve">    其他人大事务支出</t>
  </si>
  <si>
    <t xml:space="preserve">    委员视察</t>
  </si>
  <si>
    <t xml:space="preserve">    参政议政</t>
  </si>
  <si>
    <t xml:space="preserve">    其他政协事务支出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</si>
  <si>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</si>
  <si>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</si>
  <si>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</si>
  <si>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</si>
  <si>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</si>
  <si>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</si>
  <si>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</si>
  <si>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</si>
  <si>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</si>
  <si>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</si>
  <si>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应对气候变化管理事务</t>
  </si>
  <si>
    <t xml:space="preserve">    其他发展与改革事务支出</t>
  </si>
  <si>
    <t xml:space="preserve">    统计管理</t>
  </si>
  <si>
    <t xml:space="preserve">    专项普查活动</t>
  </si>
  <si>
    <t xml:space="preserve">    预算改革业务</t>
  </si>
  <si>
    <t xml:space="preserve">    税务办案</t>
  </si>
  <si>
    <t xml:space="preserve">    税务登记证及发票管理</t>
  </si>
  <si>
    <t xml:space="preserve">    其他税收事务支出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</si>
  <si>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</si>
  <si>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</si>
  <si>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</si>
  <si>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</si>
  <si>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</si>
  <si>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</si>
  <si>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</si>
  <si>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</si>
  <si>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</si>
  <si>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</si>
  <si>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</si>
  <si>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</si>
  <si>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</si>
  <si>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</si>
  <si>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</si>
  <si>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</si>
  <si>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</si>
  <si>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</si>
  <si>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</si>
  <si>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</si>
  <si>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</si>
  <si>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</si>
  <si>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</si>
  <si>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</si>
  <si>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</si>
  <si>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</si>
  <si>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</si>
  <si>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</si>
  <si>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</si>
  <si>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</si>
  <si>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</si>
  <si>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</si>
  <si>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</si>
  <si>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  执法办案专项</t>
  </si>
  <si>
    <t xml:space="preserve">    消费者权益保护</t>
  </si>
  <si>
    <t xml:space="preserve">    出入境检验检疫行政执法和业务管理</t>
  </si>
  <si>
    <t xml:space="preserve">    出入境检验检疫技术支持</t>
  </si>
  <si>
    <t xml:space="preserve">    认证认可监督管理</t>
  </si>
  <si>
    <t xml:space="preserve">    标准化管理</t>
  </si>
  <si>
    <t xml:space="preserve">    其他民族事务支出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</si>
  <si>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</si>
  <si>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</si>
  <si>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</si>
  <si>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</si>
  <si>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</si>
  <si>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</si>
  <si>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</si>
  <si>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</si>
  <si>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</si>
  <si>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  厂务公开</t>
  </si>
  <si>
    <t xml:space="preserve">    工会疗养休养</t>
  </si>
  <si>
    <t xml:space="preserve">    其他群众团体事务支出</t>
  </si>
  <si>
    <t xml:space="preserve">    其他党委办公厅(室)及相关机构事务支出</t>
  </si>
  <si>
    <t xml:space="preserve">    其他组织事务支出</t>
  </si>
  <si>
    <t xml:space="preserve">    其他统战事务支出</t>
  </si>
  <si>
    <t xml:space="preserve">  对外联络事务</t>
  </si>
  <si>
    <t xml:space="preserve">    其他对外联络事务支出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</si>
  <si>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</si>
  <si>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</si>
  <si>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</si>
  <si>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</si>
  <si>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</si>
  <si>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</si>
  <si>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</si>
  <si>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</si>
  <si>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</si>
  <si>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</si>
  <si>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</si>
  <si>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</si>
  <si>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</si>
  <si>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</si>
  <si>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</si>
  <si>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</si>
  <si>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</si>
  <si>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</si>
  <si>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</si>
  <si>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</si>
  <si>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</si>
  <si>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</si>
  <si>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</si>
  <si>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</si>
  <si>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</si>
  <si>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</si>
  <si>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</si>
  <si>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</si>
  <si>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</si>
  <si>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</si>
  <si>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</si>
  <si>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</si>
  <si>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</si>
  <si>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</si>
  <si>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</si>
  <si>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</si>
  <si>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</si>
  <si>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</si>
  <si>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</si>
  <si>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</si>
  <si>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</si>
  <si>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</si>
  <si>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</si>
  <si>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</si>
  <si>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</si>
  <si>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</si>
  <si>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其他国防动员支出</t>
  </si>
  <si>
    <t xml:space="preserve">  其他国防支出(款)</t>
  </si>
  <si>
    <t xml:space="preserve">    其他国防支出(项)</t>
  </si>
  <si>
    <t xml:space="preserve">    边防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</si>
  <si>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</si>
  <si>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</si>
  <si>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</si>
  <si>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</si>
  <si>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</si>
  <si>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</si>
  <si>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  经济犯罪侦查</t>
  </si>
  <si>
    <t xml:space="preserve">    行动技术管理</t>
  </si>
  <si>
    <t xml:space="preserve">    防范和处理邪教犯罪</t>
  </si>
  <si>
    <t xml:space="preserve">    禁毒管理</t>
  </si>
  <si>
    <t xml:space="preserve">    居民身份证管理</t>
  </si>
  <si>
    <t xml:space="preserve">    网络运行及维护</t>
  </si>
  <si>
    <t xml:space="preserve">    警犬繁育及训养</t>
  </si>
  <si>
    <t xml:space="preserve">  国家安全</t>
  </si>
  <si>
    <t xml:space="preserve">    安全业务</t>
  </si>
  <si>
    <t xml:space="preserve">    其他国家安全支出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</si>
  <si>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</si>
  <si>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</si>
  <si>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</si>
  <si>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</si>
  <si>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</si>
  <si>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</si>
  <si>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</si>
  <si>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  案件审判</t>
  </si>
  <si>
    <t xml:space="preserve">    案件执行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</si>
  <si>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</si>
  <si>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</si>
  <si>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</si>
  <si>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</si>
  <si>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</si>
  <si>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</si>
  <si>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</si>
  <si>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</si>
  <si>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</si>
  <si>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</si>
  <si>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</si>
  <si>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</si>
  <si>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</si>
  <si>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</si>
  <si>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</si>
  <si>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</si>
  <si>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</si>
  <si>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</si>
  <si>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</si>
  <si>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</si>
  <si>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</si>
  <si>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</si>
  <si>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</si>
  <si>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</si>
  <si>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</si>
  <si>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</si>
  <si>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</si>
  <si>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</si>
  <si>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</si>
  <si>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</si>
  <si>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</si>
  <si>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</si>
  <si>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</si>
  <si>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</si>
  <si>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</si>
  <si>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  化解普通高中债务支出</t>
  </si>
  <si>
    <t xml:space="preserve">    初等职业教育</t>
  </si>
  <si>
    <t xml:space="preserve">    中专教育</t>
  </si>
  <si>
    <t xml:space="preserve">    技校教育</t>
  </si>
  <si>
    <t xml:space="preserve">    高等职业教育</t>
  </si>
  <si>
    <t xml:space="preserve">    成人初等教育</t>
  </si>
  <si>
    <t xml:space="preserve">    成人中等教育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</si>
  <si>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</si>
  <si>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</si>
  <si>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</si>
  <si>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</si>
  <si>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</si>
  <si>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</si>
  <si>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</si>
  <si>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</si>
  <si>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</si>
  <si>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</si>
  <si>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  工读学校教育</t>
  </si>
  <si>
    <t xml:space="preserve">    其他特殊教育支出</t>
  </si>
  <si>
    <t xml:space="preserve">    培训支出</t>
  </si>
  <si>
    <t xml:space="preserve">    退役士兵能力提升</t>
  </si>
  <si>
    <t xml:space="preserve">    其他进修及培训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</si>
  <si>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</si>
  <si>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</si>
  <si>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</si>
  <si>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基础研究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</si>
  <si>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</si>
  <si>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</si>
  <si>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</si>
  <si>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</si>
  <si>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</si>
  <si>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</si>
  <si>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</si>
  <si>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</si>
  <si>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</si>
  <si>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</si>
  <si>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</si>
  <si>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</si>
  <si>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</si>
  <si>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</si>
  <si>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</si>
  <si>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</si>
  <si>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</si>
  <si>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</si>
  <si>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</si>
  <si>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</si>
  <si>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</si>
  <si>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</si>
  <si>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</si>
  <si>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</si>
  <si>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</si>
  <si>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</si>
  <si>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</si>
  <si>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</si>
  <si>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</si>
  <si>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</si>
  <si>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</si>
  <si>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</si>
  <si>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</si>
  <si>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</si>
  <si>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</si>
  <si>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科技奖励</t>
  </si>
  <si>
    <t xml:space="preserve">    核应急</t>
  </si>
  <si>
    <t xml:space="preserve">    转制科研机构</t>
  </si>
  <si>
    <t xml:space="preserve">    文化展示及纪念机构</t>
  </si>
  <si>
    <t xml:space="preserve">    艺术表演团体</t>
  </si>
  <si>
    <t xml:space="preserve">    文化活动</t>
  </si>
  <si>
    <t xml:space="preserve">    文化交流与合作</t>
  </si>
  <si>
    <t xml:space="preserve">    文化市场管理</t>
  </si>
  <si>
    <t xml:space="preserve">    博物馆</t>
  </si>
  <si>
    <t xml:space="preserve">    历史名城与古迹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</si>
  <si>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</si>
  <si>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</si>
  <si>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</si>
  <si>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</si>
  <si>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</si>
  <si>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</si>
  <si>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新闻出版广播影视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</si>
  <si>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</si>
  <si>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</si>
  <si>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</si>
  <si>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</si>
  <si>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</si>
  <si>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  宣传文化发展专项支出</t>
  </si>
  <si>
    <t xml:space="preserve">    文化产业发展专项支出</t>
  </si>
  <si>
    <t xml:space="preserve">    综合业务管理</t>
  </si>
  <si>
    <t xml:space="preserve">    就业管理事务</t>
  </si>
  <si>
    <t xml:space="preserve">    社会保险业务管理事务</t>
  </si>
  <si>
    <t xml:space="preserve">    劳动关系和维权</t>
  </si>
  <si>
    <t xml:space="preserve">    公共就业服务和职业技能鉴定机构</t>
  </si>
  <si>
    <t xml:space="preserve">    民间组织管理</t>
  </si>
  <si>
    <t xml:space="preserve">    基层政权和社区建设</t>
  </si>
  <si>
    <t xml:space="preserve">    部队供应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</si>
  <si>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</si>
  <si>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</si>
  <si>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</si>
  <si>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</si>
  <si>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</si>
  <si>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财政对其他社会保险基金的补助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</si>
  <si>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</si>
  <si>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</si>
  <si>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</si>
  <si>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</si>
  <si>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厂办大集体改革补助</t>
  </si>
  <si>
    <t xml:space="preserve">    其他企业改革发展补助</t>
  </si>
  <si>
    <t xml:space="preserve">    就业创业服务补贴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</si>
  <si>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</si>
  <si>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</si>
  <si>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</si>
  <si>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</si>
  <si>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</si>
  <si>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农村籍退役士兵老年生活补助</t>
  </si>
  <si>
    <t xml:space="preserve">    其他退役安置支出</t>
  </si>
  <si>
    <t xml:space="preserve">    假肢矫形</t>
  </si>
  <si>
    <t xml:space="preserve">    残疾人康复</t>
  </si>
  <si>
    <t xml:space="preserve">    残疾人体育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</si>
  <si>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</si>
  <si>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</si>
  <si>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</si>
  <si>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</si>
  <si>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</si>
  <si>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  城市特困人员供养支出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</si>
  <si>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</si>
  <si>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</si>
  <si>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</si>
  <si>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</si>
  <si>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</si>
  <si>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</si>
  <si>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</si>
  <si>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</si>
  <si>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</si>
  <si>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</si>
  <si>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</si>
  <si>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</si>
  <si>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城市社区卫生机构</t>
  </si>
  <si>
    <t xml:space="preserve">    精神卫生机构</t>
  </si>
  <si>
    <t xml:space="preserve">    采供血机构</t>
  </si>
  <si>
    <t xml:space="preserve">    其他专业公共卫生机构</t>
  </si>
  <si>
    <t xml:space="preserve">    疾病应急救助</t>
  </si>
  <si>
    <t xml:space="preserve">  中医药</t>
  </si>
  <si>
    <t xml:space="preserve">    中医(民族医)药专项</t>
  </si>
  <si>
    <t xml:space="preserve">    其他中医药支出</t>
  </si>
  <si>
    <t xml:space="preserve">    化妆品事务</t>
  </si>
  <si>
    <t xml:space="preserve">    医疗器械事务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</si>
  <si>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</si>
  <si>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</si>
  <si>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</si>
  <si>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</si>
  <si>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核与辐射安全监督</t>
  </si>
  <si>
    <t xml:space="preserve">    其他环境监测与监察支出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</si>
  <si>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</si>
  <si>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</si>
  <si>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</si>
  <si>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</si>
  <si>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</si>
  <si>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</si>
  <si>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</si>
  <si>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</si>
  <si>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</si>
  <si>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</si>
  <si>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</si>
  <si>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</si>
  <si>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</si>
  <si>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  退耕还林粮食折现补贴</t>
  </si>
  <si>
    <t xml:space="preserve">    退耕还林粮食费用补贴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</si>
  <si>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</si>
  <si>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</si>
  <si>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</si>
  <si>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</si>
  <si>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</si>
  <si>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</si>
  <si>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</si>
  <si>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</si>
  <si>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  环境监测与信息</t>
  </si>
  <si>
    <t xml:space="preserve">    环境执法监察</t>
  </si>
  <si>
    <t xml:space="preserve">    清洁生产专项支出</t>
  </si>
  <si>
    <t xml:space="preserve">    其他污染减排支出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</si>
  <si>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</si>
  <si>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</si>
  <si>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</si>
  <si>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</si>
  <si>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</si>
  <si>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</si>
  <si>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</si>
  <si>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</si>
  <si>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</si>
  <si>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</si>
  <si>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</si>
  <si>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</si>
  <si>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</si>
  <si>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</si>
  <si>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</si>
  <si>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</si>
  <si>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</si>
  <si>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</si>
  <si>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执业资格注册、资质审查</t>
  </si>
  <si>
    <t xml:space="preserve">  建设市场管理与监督(款)</t>
  </si>
  <si>
    <t xml:space="preserve">    建设市场管理与监督(项)</t>
  </si>
  <si>
    <t xml:space="preserve">    农垦运行</t>
  </si>
  <si>
    <t xml:space="preserve">    执法监管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</si>
  <si>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</si>
  <si>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</si>
  <si>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</si>
  <si>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</si>
  <si>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</si>
  <si>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综合财力补助</t>
  </si>
  <si>
    <t xml:space="preserve">    成品油价格改革对渔业的补贴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</si>
  <si>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</si>
  <si>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</si>
  <si>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</si>
  <si>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</si>
  <si>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</si>
  <si>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</si>
  <si>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</si>
  <si>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林业检疫检测</t>
  </si>
  <si>
    <t xml:space="preserve">    防沙治沙</t>
  </si>
  <si>
    <t xml:space="preserve">    林业质量安全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</si>
  <si>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</si>
  <si>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</si>
  <si>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</si>
  <si>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</si>
  <si>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</si>
  <si>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</si>
  <si>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</si>
  <si>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</si>
  <si>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其他林业支出</t>
  </si>
  <si>
    <t xml:space="preserve">    水利行业业务管理</t>
  </si>
  <si>
    <t xml:space="preserve">    长江黄河等流域管理</t>
  </si>
  <si>
    <t xml:space="preserve">    水利前期工作</t>
  </si>
  <si>
    <t xml:space="preserve">    水土保持</t>
  </si>
  <si>
    <t xml:space="preserve">    水质监测</t>
  </si>
  <si>
    <t xml:space="preserve">    水文测报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</si>
  <si>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</si>
  <si>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</si>
  <si>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</si>
  <si>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</si>
  <si>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</si>
  <si>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</si>
  <si>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</si>
  <si>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南水北调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</si>
  <si>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</si>
  <si>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</si>
  <si>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</si>
  <si>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</si>
  <si>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</si>
  <si>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</si>
  <si>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</si>
  <si>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</si>
  <si>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</si>
  <si>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</si>
  <si>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</si>
  <si>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对村集体经济组织的补助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</si>
  <si>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</si>
  <si>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</si>
  <si>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</si>
  <si>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</si>
  <si>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</si>
  <si>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</si>
  <si>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</si>
  <si>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</si>
  <si>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</si>
  <si>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</si>
  <si>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</si>
  <si>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</si>
  <si>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</si>
  <si>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</si>
  <si>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</si>
  <si>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</si>
  <si>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</si>
  <si>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</si>
  <si>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</si>
  <si>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</si>
  <si>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</si>
  <si>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</si>
  <si>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</si>
  <si>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</si>
  <si>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</si>
  <si>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</si>
  <si>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</si>
  <si>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</si>
  <si>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</si>
  <si>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</si>
  <si>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</si>
  <si>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</si>
  <si>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</si>
  <si>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</si>
  <si>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</si>
  <si>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</si>
  <si>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</si>
  <si>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</si>
  <si>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</si>
  <si>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</si>
  <si>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</si>
  <si>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</si>
  <si>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</si>
  <si>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</si>
  <si>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</si>
  <si>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</si>
  <si>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</si>
  <si>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</si>
  <si>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成品油价格改革补贴其他支出</t>
  </si>
  <si>
    <t xml:space="preserve">    其他邮政业支出</t>
  </si>
  <si>
    <t xml:space="preserve">    车辆购置税用于公路等基础设施建设支出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</si>
  <si>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</si>
  <si>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</si>
  <si>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</si>
  <si>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</si>
  <si>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</si>
  <si>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</si>
  <si>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</si>
  <si>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</si>
  <si>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</si>
  <si>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</si>
  <si>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</si>
  <si>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</si>
  <si>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</si>
  <si>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</si>
  <si>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</si>
  <si>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</si>
  <si>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</si>
  <si>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</si>
  <si>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</si>
  <si>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</si>
  <si>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</si>
  <si>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</si>
  <si>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</si>
  <si>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</si>
  <si>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</si>
  <si>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</si>
  <si>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</si>
  <si>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</si>
  <si>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</si>
  <si>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</si>
  <si>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</si>
  <si>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</si>
  <si>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</si>
  <si>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国务院安委会专项</t>
  </si>
  <si>
    <t xml:space="preserve">    应急救援支出</t>
  </si>
  <si>
    <t xml:space="preserve">    煤炭安全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</si>
  <si>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</si>
  <si>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</si>
  <si>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</si>
  <si>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</si>
  <si>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其他支持中小企业发展和管理支出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</si>
  <si>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</si>
  <si>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</si>
  <si>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</si>
  <si>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</si>
  <si>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</si>
  <si>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</si>
  <si>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</si>
  <si>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</si>
  <si>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</si>
  <si>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旅游宣传</t>
  </si>
  <si>
    <t xml:space="preserve">    其他旅游业管理与服务支出</t>
  </si>
  <si>
    <t xml:space="preserve">    外商投资环境建设补助资金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</si>
  <si>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</si>
  <si>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</si>
  <si>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</si>
  <si>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</si>
  <si>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</si>
  <si>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</si>
  <si>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</si>
  <si>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</si>
  <si>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</si>
  <si>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</si>
  <si>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</si>
  <si>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</si>
  <si>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</si>
  <si>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</si>
  <si>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</si>
  <si>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</si>
  <si>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</si>
  <si>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</si>
  <si>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</si>
  <si>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</si>
  <si>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</si>
  <si>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</si>
  <si>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</si>
  <si>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</si>
  <si>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</si>
  <si>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</si>
  <si>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</si>
  <si>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</si>
  <si>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</si>
  <si>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</si>
  <si>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</si>
  <si>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</si>
  <si>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</si>
  <si>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</si>
  <si>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</si>
  <si>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</si>
  <si>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</si>
  <si>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</si>
  <si>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</si>
  <si>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</si>
  <si>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土地资源储备支出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</si>
  <si>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</si>
  <si>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</si>
  <si>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</si>
  <si>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</si>
  <si>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</si>
  <si>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</si>
  <si>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</si>
  <si>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</si>
  <si>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</si>
  <si>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</si>
  <si>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</si>
  <si>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</si>
  <si>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</si>
  <si>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</si>
  <si>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</si>
  <si>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</si>
  <si>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</si>
  <si>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</si>
  <si>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</si>
  <si>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</si>
  <si>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</si>
  <si>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</si>
  <si>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</si>
  <si>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</si>
  <si>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</si>
  <si>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</si>
  <si>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</si>
  <si>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</si>
  <si>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</si>
  <si>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</si>
  <si>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</si>
  <si>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</si>
  <si>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</si>
  <si>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</si>
  <si>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</si>
  <si>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</si>
  <si>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</si>
  <si>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</si>
  <si>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</si>
  <si>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</si>
  <si>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</si>
  <si>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</si>
  <si>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</si>
  <si>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</si>
  <si>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</si>
  <si>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</si>
  <si>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  沉陷区治理</t>
  </si>
  <si>
    <t xml:space="preserve">    少数民族地区游牧民定居工程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</si>
  <si>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</si>
  <si>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</si>
  <si>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</si>
  <si>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</si>
  <si>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</si>
  <si>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</si>
  <si>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  粮食财务与审计支出</t>
  </si>
  <si>
    <t xml:space="preserve">    粮食信息统计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</si>
  <si>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</si>
  <si>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</si>
  <si>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</si>
  <si>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</si>
  <si>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</si>
  <si>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</si>
  <si>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</si>
  <si>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</si>
  <si>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</si>
  <si>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</si>
  <si>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</si>
  <si>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</si>
  <si>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</si>
  <si>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</si>
  <si>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</si>
  <si>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</si>
  <si>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</si>
  <si>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</si>
  <si>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</si>
  <si>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</si>
  <si>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</si>
  <si>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</si>
  <si>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  储备粮油差价补贴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</si>
  <si>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</si>
  <si>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</si>
  <si>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</si>
  <si>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</si>
  <si>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</si>
  <si>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</si>
  <si>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</si>
  <si>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</si>
  <si>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</si>
  <si>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</si>
  <si>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</si>
  <si>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</si>
  <si>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</si>
  <si>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</si>
  <si>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</si>
  <si>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</si>
  <si>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</si>
  <si>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</si>
  <si>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</si>
  <si>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</si>
  <si>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</si>
  <si>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</si>
  <si>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</si>
  <si>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</si>
  <si>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</si>
  <si>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</si>
  <si>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</si>
  <si>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</si>
  <si>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</si>
  <si>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</si>
  <si>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</si>
  <si>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</si>
  <si>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</si>
  <si>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</si>
  <si>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</si>
  <si>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</si>
  <si>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</si>
  <si>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</si>
  <si>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</si>
  <si>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</si>
  <si>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</si>
  <si>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</si>
  <si>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</si>
  <si>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</si>
  <si>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</si>
  <si>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</si>
  <si>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</si>
  <si>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>30224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</si>
  <si>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</si>
  <si>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</si>
  <si>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</si>
  <si>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</si>
  <si>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</si>
  <si>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</si>
  <si>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</si>
  <si>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</si>
  <si>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</si>
  <si>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</si>
  <si>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</si>
  <si>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</si>
  <si>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</si>
  <si>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</si>
  <si>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</si>
  <si>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</si>
  <si>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</si>
  <si>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</si>
  <si>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其他对个人和家庭的补助支出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</si>
  <si>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</si>
  <si>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</si>
  <si>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</si>
  <si>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</si>
  <si>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</si>
  <si>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</si>
  <si>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</si>
  <si>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</si>
  <si>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</si>
  <si>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</si>
  <si>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</si>
  <si>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</si>
  <si>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</si>
  <si>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</si>
  <si>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</si>
  <si>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</si>
  <si>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</si>
  <si>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</si>
  <si>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</si>
  <si>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</si>
  <si>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</si>
  <si>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</si>
  <si>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</si>
  <si>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</si>
  <si>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</si>
  <si>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</si>
  <si>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其他资本性支出</t>
  </si>
  <si>
    <t xml:space="preserve">  赠与</t>
  </si>
  <si>
    <t>合计</t>
    <phoneticPr fontId="2" type="noConversion"/>
  </si>
  <si>
    <t>债务发行费用支出</t>
    <phoneticPr fontId="2" type="noConversion"/>
  </si>
  <si>
    <t>213</t>
    <phoneticPr fontId="2" type="noConversion"/>
  </si>
  <si>
    <t>农林水支出</t>
    <phoneticPr fontId="2" type="noConversion"/>
  </si>
  <si>
    <t>215</t>
    <phoneticPr fontId="2" type="noConversion"/>
  </si>
  <si>
    <r>
      <t xml:space="preserve">  </t>
    </r>
    <r>
      <rPr>
        <sz val="11"/>
        <rFont val="宋体"/>
        <family val="3"/>
        <charset val="134"/>
      </rPr>
      <t>地方政府专项债务发行费用支出</t>
    </r>
    <phoneticPr fontId="2" type="noConversion"/>
  </si>
  <si>
    <t xml:space="preserve">    国有土地使用权出让债务发行费用支出</t>
    <phoneticPr fontId="2" type="noConversion"/>
  </si>
  <si>
    <t>2330411</t>
    <phoneticPr fontId="2" type="noConversion"/>
  </si>
  <si>
    <t>23304</t>
    <phoneticPr fontId="2" type="noConversion"/>
  </si>
  <si>
    <t>229</t>
    <phoneticPr fontId="2" type="noConversion"/>
  </si>
  <si>
    <t>233</t>
    <phoneticPr fontId="2" type="noConversion"/>
  </si>
  <si>
    <t>债务发行费用支出</t>
    <phoneticPr fontId="2" type="noConversion"/>
  </si>
  <si>
    <t>城镇职工基本医疗保险基金收入</t>
    <phoneticPr fontId="2" type="noConversion"/>
  </si>
  <si>
    <t>城镇职工基本医疗保险费收入</t>
    <phoneticPr fontId="7" type="noConversion"/>
  </si>
  <si>
    <t>城镇职工基本医疗保险基金支出</t>
    <phoneticPr fontId="2" type="noConversion"/>
  </si>
  <si>
    <t>城镇职工基本医疗保险统筹基金</t>
    <phoneticPr fontId="2" type="noConversion"/>
  </si>
  <si>
    <t>21210</t>
    <phoneticPr fontId="2" type="noConversion"/>
  </si>
  <si>
    <t>2121001</t>
    <phoneticPr fontId="2" type="noConversion"/>
  </si>
  <si>
    <t xml:space="preserve">  职工基本医疗保险缴费</t>
    <phoneticPr fontId="2" type="noConversion"/>
  </si>
  <si>
    <t xml:space="preserve">  其他社会保障缴费</t>
    <phoneticPr fontId="2" type="noConversion"/>
  </si>
  <si>
    <t xml:space="preserve">  住房公积金</t>
    <phoneticPr fontId="2" type="noConversion"/>
  </si>
  <si>
    <t xml:space="preserve">  医疗费补助</t>
    <phoneticPr fontId="2" type="noConversion"/>
  </si>
  <si>
    <t xml:space="preserve">  个人农业生产补贴</t>
    <phoneticPr fontId="2" type="noConversion"/>
  </si>
  <si>
    <t xml:space="preserve">  国家赔偿费用支出</t>
    <phoneticPr fontId="2" type="noConversion"/>
  </si>
  <si>
    <t xml:space="preserve">    环境保护税</t>
    <phoneticPr fontId="2" type="noConversion"/>
  </si>
  <si>
    <t xml:space="preserve">   灾害防治及应急管理支出</t>
    <phoneticPr fontId="2" type="noConversion"/>
  </si>
  <si>
    <t xml:space="preserve">  应急管理事务</t>
  </si>
  <si>
    <t xml:space="preserve">    安全监管</t>
  </si>
  <si>
    <t>灾害防治及应急管理支出</t>
    <phoneticPr fontId="2" type="noConversion"/>
  </si>
  <si>
    <r>
      <t>2019</t>
    </r>
    <r>
      <rPr>
        <sz val="11"/>
        <rFont val="宋体"/>
        <family val="3"/>
        <charset val="134"/>
      </rPr>
      <t>年无此项安排，空表列示</t>
    </r>
    <phoneticPr fontId="2" type="noConversion"/>
  </si>
  <si>
    <r>
      <t>2019</t>
    </r>
    <r>
      <rPr>
        <sz val="12"/>
        <rFont val="宋体"/>
        <family val="3"/>
        <charset val="134"/>
      </rPr>
      <t>年无此项安排，空表列示</t>
    </r>
    <phoneticPr fontId="2" type="noConversion"/>
  </si>
  <si>
    <r>
      <t>2019</t>
    </r>
    <r>
      <rPr>
        <sz val="11"/>
        <rFont val="宋体"/>
        <family val="3"/>
        <charset val="134"/>
      </rPr>
      <t>年无此项安排，空表列示</t>
    </r>
    <phoneticPr fontId="2" type="noConversion"/>
  </si>
  <si>
    <r>
      <t>2019</t>
    </r>
    <r>
      <rPr>
        <sz val="12"/>
        <rFont val="宋体"/>
        <family val="3"/>
        <charset val="134"/>
      </rPr>
      <t>年无此项安排，空表列示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</si>
</sst>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_ "/>
    <numFmt numFmtId="177" formatCode="0_ "/>
    <numFmt numFmtId="178" formatCode="0.0"/>
    <numFmt numFmtId="179" formatCode="0_);[Red]\(0\)"/>
    <numFmt numFmtId="180" formatCode="0;_렀"/>
    <numFmt numFmtId="181" formatCode="0.00_ "/>
    <numFmt numFmtId="182" formatCode="0.00_);[Red]\(0.00\)"/>
    <numFmt numFmtId="183" formatCode="0.00_ ;[Red]\-0.00\ "/>
    <numFmt numFmtId="184" formatCode="#,##0.0"/>
  </numFmts>
  <fonts count="48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18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20"/>
      <name val="宋体"/>
      <family val="3"/>
      <charset val="134"/>
    </font>
    <font>
      <sz val="11"/>
      <name val="黑体"/>
      <family val="3"/>
      <charset val="134"/>
    </font>
    <font>
      <sz val="11"/>
      <name val="方正书宋_GBK"/>
      <family val="4"/>
      <charset val="134"/>
    </font>
    <font>
      <b/>
      <sz val="11"/>
      <name val="方正书宋_GBK"/>
      <family val="4"/>
      <charset val="134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Times New Roman"/>
      <family val="1"/>
    </font>
    <font>
      <sz val="14"/>
      <name val="Times New Roman"/>
      <family val="1"/>
    </font>
    <font>
      <sz val="10.5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方正书宋_GBK"/>
      <family val="4"/>
      <charset val="134"/>
    </font>
    <font>
      <b/>
      <sz val="9"/>
      <name val="方正书宋_GBK"/>
      <family val="4"/>
      <charset val="134"/>
    </font>
    <font>
      <sz val="10.5"/>
      <name val="Times New Roman"/>
      <family val="1"/>
    </font>
    <font>
      <b/>
      <sz val="9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方正仿宋_GBK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37" fontId="13" fillId="0" borderId="0"/>
    <xf numFmtId="0" fontId="14" fillId="0" borderId="0"/>
    <xf numFmtId="9" fontId="3" fillId="0" borderId="0" applyFont="0" applyFill="0" applyBorder="0" applyAlignment="0" applyProtection="0"/>
    <xf numFmtId="0" fontId="15" fillId="0" borderId="1">
      <alignment horizontal="distributed" vertical="center" wrapText="1"/>
    </xf>
    <xf numFmtId="0" fontId="14" fillId="0" borderId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" fontId="15" fillId="0" borderId="1">
      <alignment vertical="center"/>
      <protection locked="0"/>
    </xf>
    <xf numFmtId="0" fontId="16" fillId="0" borderId="0"/>
    <xf numFmtId="178" fontId="15" fillId="0" borderId="1">
      <alignment vertical="center"/>
      <protection locked="0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>
      <protection locked="0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" fillId="0" borderId="0">
      <alignment vertical="center"/>
    </xf>
    <xf numFmtId="0" fontId="42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206">
    <xf numFmtId="0" fontId="0" fillId="0" borderId="0" xfId="0"/>
    <xf numFmtId="0" fontId="4" fillId="0" borderId="0" xfId="2" applyFont="1"/>
    <xf numFmtId="179" fontId="17" fillId="0" borderId="0" xfId="45" applyNumberFormat="1" applyFont="1" applyFill="1" applyAlignment="1">
      <alignment vertical="top"/>
      <protection locked="0"/>
    </xf>
    <xf numFmtId="0" fontId="17" fillId="0" borderId="0" xfId="45" applyFont="1" applyFill="1" applyAlignment="1">
      <alignment vertical="top"/>
      <protection locked="0"/>
    </xf>
    <xf numFmtId="49" fontId="17" fillId="0" borderId="0" xfId="45" applyNumberFormat="1" applyFont="1" applyFill="1" applyAlignment="1">
      <alignment horizontal="left" vertical="top"/>
      <protection locked="0"/>
    </xf>
    <xf numFmtId="179" fontId="17" fillId="0" borderId="1" xfId="45" applyNumberFormat="1" applyFont="1" applyFill="1" applyBorder="1" applyAlignment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 indent="1"/>
      <protection locked="0"/>
    </xf>
    <xf numFmtId="49" fontId="18" fillId="0" borderId="1" xfId="45" applyNumberFormat="1" applyFont="1" applyFill="1" applyBorder="1" applyAlignment="1">
      <alignment horizontal="left" vertical="center"/>
      <protection locked="0"/>
    </xf>
    <xf numFmtId="177" fontId="18" fillId="0" borderId="1" xfId="45" applyNumberFormat="1" applyFont="1" applyFill="1" applyBorder="1" applyAlignment="1">
      <alignment vertical="center"/>
      <protection locked="0"/>
    </xf>
    <xf numFmtId="179" fontId="18" fillId="0" borderId="1" xfId="45" applyNumberFormat="1" applyFont="1" applyFill="1" applyBorder="1" applyAlignment="1">
      <alignment vertical="center"/>
      <protection locked="0"/>
    </xf>
    <xf numFmtId="0" fontId="9" fillId="0" borderId="0" xfId="2" applyFont="1" applyAlignment="1">
      <alignment horizontal="center"/>
    </xf>
    <xf numFmtId="176" fontId="4" fillId="0" borderId="0" xfId="2" applyNumberFormat="1" applyFont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Border="1"/>
    <xf numFmtId="0" fontId="17" fillId="0" borderId="0" xfId="2" applyFont="1"/>
    <xf numFmtId="49" fontId="24" fillId="0" borderId="1" xfId="45" applyNumberFormat="1" applyFont="1" applyFill="1" applyBorder="1" applyAlignment="1">
      <alignment horizontal="left" vertical="center" indent="1"/>
      <protection locked="0"/>
    </xf>
    <xf numFmtId="49" fontId="22" fillId="0" borderId="1" xfId="45" applyNumberFormat="1" applyFont="1" applyFill="1" applyBorder="1" applyAlignment="1">
      <alignment horizontal="center" vertical="center"/>
      <protection locked="0"/>
    </xf>
    <xf numFmtId="0" fontId="22" fillId="0" borderId="1" xfId="45" applyFont="1" applyFill="1" applyBorder="1" applyAlignment="1">
      <alignment horizontal="center" vertical="center"/>
      <protection locked="0"/>
    </xf>
    <xf numFmtId="179" fontId="22" fillId="0" borderId="1" xfId="45" applyNumberFormat="1" applyFont="1" applyFill="1" applyBorder="1" applyAlignment="1">
      <alignment horizontal="center" vertical="center"/>
      <protection locked="0"/>
    </xf>
    <xf numFmtId="0" fontId="21" fillId="0" borderId="0" xfId="45" applyFont="1" applyFill="1" applyAlignment="1">
      <alignment vertical="top"/>
      <protection locked="0"/>
    </xf>
    <xf numFmtId="0" fontId="21" fillId="0" borderId="0" xfId="46" applyFont="1" applyFill="1" applyAlignment="1">
      <alignment vertical="center" wrapText="1"/>
    </xf>
    <xf numFmtId="179" fontId="21" fillId="0" borderId="0" xfId="45" applyNumberFormat="1" applyFont="1" applyFill="1" applyAlignment="1">
      <alignment vertical="top"/>
      <protection locked="0"/>
    </xf>
    <xf numFmtId="0" fontId="21" fillId="0" borderId="0" xfId="46" applyFont="1" applyFill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25" fillId="0" borderId="0" xfId="45" applyFont="1" applyFill="1" applyAlignment="1">
      <alignment vertical="top"/>
      <protection locked="0"/>
    </xf>
    <xf numFmtId="49" fontId="25" fillId="0" borderId="0" xfId="46" applyNumberFormat="1" applyFont="1" applyFill="1"/>
    <xf numFmtId="2" fontId="25" fillId="0" borderId="0" xfId="46" applyNumberFormat="1" applyFont="1" applyFill="1"/>
    <xf numFmtId="179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top"/>
      <protection locked="0"/>
    </xf>
    <xf numFmtId="49" fontId="18" fillId="0" borderId="1" xfId="45" applyNumberFormat="1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179" fontId="18" fillId="0" borderId="1" xfId="45" applyNumberFormat="1" applyFont="1" applyFill="1" applyBorder="1" applyAlignment="1">
      <alignment horizontal="center" vertical="center"/>
      <protection locked="0"/>
    </xf>
    <xf numFmtId="0" fontId="17" fillId="0" borderId="0" xfId="46" applyFont="1" applyFill="1" applyAlignment="1">
      <alignment vertical="center" wrapText="1"/>
    </xf>
    <xf numFmtId="0" fontId="17" fillId="0" borderId="0" xfId="46" applyFont="1" applyFill="1" applyAlignment="1">
      <alignment horizontal="center" vertical="center" wrapText="1"/>
    </xf>
    <xf numFmtId="0" fontId="18" fillId="0" borderId="1" xfId="45" applyFont="1" applyFill="1" applyBorder="1" applyAlignment="1">
      <alignment horizontal="left" vertical="center"/>
      <protection locked="0"/>
    </xf>
    <xf numFmtId="177" fontId="17" fillId="0" borderId="0" xfId="45" applyNumberFormat="1" applyFont="1" applyFill="1" applyAlignment="1">
      <alignment vertical="top"/>
      <protection locked="0"/>
    </xf>
    <xf numFmtId="181" fontId="17" fillId="0" borderId="0" xfId="45" applyNumberFormat="1" applyFont="1" applyFill="1" applyAlignment="1">
      <alignment vertical="top"/>
      <protection locked="0"/>
    </xf>
    <xf numFmtId="49" fontId="17" fillId="0" borderId="0" xfId="46" applyNumberFormat="1" applyFont="1" applyFill="1"/>
    <xf numFmtId="2" fontId="17" fillId="0" borderId="0" xfId="46" applyNumberFormat="1" applyFont="1" applyFill="1"/>
    <xf numFmtId="49" fontId="17" fillId="0" borderId="0" xfId="46" applyNumberFormat="1" applyFont="1" applyFill="1" applyAlignment="1" applyProtection="1">
      <alignment vertical="center"/>
      <protection locked="0"/>
    </xf>
    <xf numFmtId="2" fontId="17" fillId="0" borderId="0" xfId="46" applyNumberFormat="1" applyFont="1" applyFill="1" applyAlignment="1" applyProtection="1">
      <alignment vertical="center"/>
      <protection locked="0"/>
    </xf>
    <xf numFmtId="0" fontId="17" fillId="0" borderId="1" xfId="45" applyFont="1" applyFill="1" applyBorder="1" applyAlignment="1">
      <alignment horizontal="left" vertical="center" indent="2"/>
      <protection locked="0"/>
    </xf>
    <xf numFmtId="180" fontId="17" fillId="0" borderId="0" xfId="45" applyNumberFormat="1" applyFont="1" applyFill="1" applyAlignment="1">
      <alignment vertical="top"/>
      <protection locked="0"/>
    </xf>
    <xf numFmtId="177" fontId="25" fillId="0" borderId="0" xfId="45" applyNumberFormat="1" applyFont="1" applyFill="1" applyAlignment="1">
      <alignment vertical="top"/>
      <protection locked="0"/>
    </xf>
    <xf numFmtId="49" fontId="25" fillId="0" borderId="0" xfId="46" applyNumberFormat="1" applyFont="1" applyFill="1" applyAlignment="1" applyProtection="1">
      <alignment vertical="center"/>
      <protection locked="0"/>
    </xf>
    <xf numFmtId="2" fontId="25" fillId="0" borderId="0" xfId="46" applyNumberFormat="1" applyFont="1" applyFill="1" applyAlignment="1" applyProtection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/>
      <protection locked="0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2" applyNumberFormat="1" applyFont="1" applyAlignment="1">
      <alignment horizontal="left" vertical="center"/>
    </xf>
    <xf numFmtId="49" fontId="17" fillId="0" borderId="0" xfId="2" applyNumberFormat="1" applyFont="1" applyBorder="1" applyAlignment="1">
      <alignment horizontal="left" indent="1"/>
    </xf>
    <xf numFmtId="49" fontId="17" fillId="0" borderId="0" xfId="2" applyNumberFormat="1" applyFont="1" applyAlignment="1">
      <alignment horizontal="left" indent="1"/>
    </xf>
    <xf numFmtId="49" fontId="17" fillId="0" borderId="0" xfId="46" applyNumberFormat="1" applyFont="1" applyFill="1" applyAlignment="1">
      <alignment horizontal="left"/>
    </xf>
    <xf numFmtId="49" fontId="17" fillId="0" borderId="0" xfId="46" applyNumberFormat="1" applyFont="1" applyFill="1" applyAlignment="1" applyProtection="1">
      <alignment horizontal="left" vertical="center"/>
      <protection locked="0"/>
    </xf>
    <xf numFmtId="49" fontId="17" fillId="0" borderId="0" xfId="45" applyNumberFormat="1" applyFont="1" applyFill="1" applyAlignment="1">
      <alignment horizontal="left" vertical="top" indent="1"/>
      <protection locked="0"/>
    </xf>
    <xf numFmtId="49" fontId="17" fillId="0" borderId="0" xfId="46" applyNumberFormat="1" applyFont="1" applyFill="1" applyAlignment="1">
      <alignment horizontal="left" indent="1"/>
    </xf>
    <xf numFmtId="49" fontId="17" fillId="0" borderId="0" xfId="46" applyNumberFormat="1" applyFont="1" applyFill="1" applyAlignment="1" applyProtection="1">
      <alignment horizontal="left" vertical="center" indent="1"/>
      <protection locked="0"/>
    </xf>
    <xf numFmtId="49" fontId="17" fillId="0" borderId="1" xfId="45" applyNumberFormat="1" applyFont="1" applyFill="1" applyBorder="1" applyAlignment="1">
      <alignment horizontal="left" vertical="center" indent="2"/>
      <protection locked="0"/>
    </xf>
    <xf numFmtId="49" fontId="17" fillId="0" borderId="0" xfId="45" applyNumberFormat="1" applyFont="1" applyFill="1" applyAlignment="1">
      <alignment horizontal="left" vertical="top" indent="2"/>
      <protection locked="0"/>
    </xf>
    <xf numFmtId="49" fontId="17" fillId="0" borderId="0" xfId="46" applyNumberFormat="1" applyFont="1" applyFill="1" applyAlignment="1">
      <alignment horizontal="left" indent="2"/>
    </xf>
    <xf numFmtId="49" fontId="17" fillId="0" borderId="0" xfId="46" applyNumberFormat="1" applyFont="1" applyFill="1" applyAlignment="1" applyProtection="1">
      <alignment horizontal="left" vertical="center" indent="2"/>
      <protection locked="0"/>
    </xf>
    <xf numFmtId="49" fontId="24" fillId="0" borderId="1" xfId="45" applyNumberFormat="1" applyFont="1" applyFill="1" applyBorder="1" applyAlignment="1">
      <alignment horizontal="left" vertical="center" indent="2"/>
      <protection locked="0"/>
    </xf>
    <xf numFmtId="0" fontId="4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horizontal="right" vertical="center"/>
    </xf>
    <xf numFmtId="179" fontId="4" fillId="0" borderId="0" xfId="46" applyNumberFormat="1" applyFont="1" applyFill="1" applyAlignment="1">
      <alignment vertical="center"/>
    </xf>
    <xf numFmtId="0" fontId="17" fillId="0" borderId="0" xfId="46" applyFont="1" applyFill="1" applyAlignment="1">
      <alignment vertical="center"/>
    </xf>
    <xf numFmtId="0" fontId="22" fillId="0" borderId="1" xfId="46" applyFont="1" applyFill="1" applyBorder="1" applyAlignment="1">
      <alignment horizontal="center" vertical="center"/>
    </xf>
    <xf numFmtId="179" fontId="22" fillId="0" borderId="1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vertical="center"/>
    </xf>
    <xf numFmtId="0" fontId="18" fillId="0" borderId="1" xfId="46" applyFont="1" applyFill="1" applyBorder="1" applyAlignment="1">
      <alignment horizontal="left" vertical="center"/>
    </xf>
    <xf numFmtId="0" fontId="18" fillId="0" borderId="1" xfId="46" applyFont="1" applyFill="1" applyBorder="1" applyAlignment="1">
      <alignment vertical="center"/>
    </xf>
    <xf numFmtId="179" fontId="18" fillId="0" borderId="1" xfId="46" applyNumberFormat="1" applyFont="1" applyFill="1" applyBorder="1" applyAlignment="1">
      <alignment horizontal="right" vertical="center"/>
    </xf>
    <xf numFmtId="0" fontId="18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vertical="center"/>
    </xf>
    <xf numFmtId="0" fontId="18" fillId="0" borderId="1" xfId="46" applyFont="1" applyFill="1" applyBorder="1" applyAlignment="1">
      <alignment horizontal="center" vertical="center"/>
    </xf>
    <xf numFmtId="49" fontId="17" fillId="0" borderId="0" xfId="46" applyNumberFormat="1" applyFont="1" applyFill="1" applyAlignment="1">
      <alignment horizontal="left" vertical="center" indent="1"/>
    </xf>
    <xf numFmtId="179" fontId="18" fillId="0" borderId="1" xfId="46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49" fontId="18" fillId="0" borderId="1" xfId="45" applyNumberFormat="1" applyFont="1" applyFill="1" applyBorder="1" applyAlignment="1">
      <alignment horizontal="left" vertical="center" indent="1"/>
      <protection locked="0"/>
    </xf>
    <xf numFmtId="179" fontId="31" fillId="0" borderId="0" xfId="45" applyNumberFormat="1" applyFont="1" applyFill="1" applyAlignment="1">
      <alignment horizontal="right" vertical="top"/>
      <protection locked="0"/>
    </xf>
    <xf numFmtId="0" fontId="18" fillId="0" borderId="0" xfId="45" applyFont="1" applyFill="1" applyAlignment="1">
      <alignment vertical="top"/>
      <protection locked="0"/>
    </xf>
    <xf numFmtId="0" fontId="32" fillId="0" borderId="0" xfId="45" applyFont="1" applyFill="1" applyAlignment="1">
      <alignment vertical="top"/>
      <protection locked="0"/>
    </xf>
    <xf numFmtId="0" fontId="32" fillId="0" borderId="0" xfId="46" applyFont="1" applyFill="1" applyAlignment="1">
      <alignment vertical="center" wrapText="1"/>
    </xf>
    <xf numFmtId="179" fontId="32" fillId="0" borderId="0" xfId="45" applyNumberFormat="1" applyFont="1" applyFill="1" applyAlignment="1">
      <alignment vertical="top"/>
      <protection locked="0"/>
    </xf>
    <xf numFmtId="0" fontId="32" fillId="0" borderId="0" xfId="46" applyFont="1" applyFill="1" applyAlignment="1">
      <alignment horizontal="center" vertical="center" wrapText="1"/>
    </xf>
    <xf numFmtId="49" fontId="17" fillId="0" borderId="1" xfId="45" applyNumberFormat="1" applyFont="1" applyFill="1" applyBorder="1" applyAlignment="1">
      <alignment horizontal="center" vertical="center"/>
      <protection locked="0"/>
    </xf>
    <xf numFmtId="181" fontId="25" fillId="0" borderId="0" xfId="45" applyNumberFormat="1" applyFont="1" applyFill="1" applyAlignment="1">
      <alignment vertical="top"/>
      <protection locked="0"/>
    </xf>
    <xf numFmtId="0" fontId="25" fillId="0" borderId="0" xfId="46" applyFont="1" applyFill="1" applyAlignment="1">
      <alignment vertical="center" wrapText="1"/>
    </xf>
    <xf numFmtId="0" fontId="25" fillId="0" borderId="0" xfId="46" applyFont="1" applyFill="1" applyAlignment="1">
      <alignment horizontal="center" vertical="center" wrapText="1"/>
    </xf>
    <xf numFmtId="177" fontId="17" fillId="0" borderId="1" xfId="45" applyNumberFormat="1" applyFont="1" applyFill="1" applyBorder="1" applyAlignment="1">
      <alignment vertical="center"/>
      <protection locked="0"/>
    </xf>
    <xf numFmtId="49" fontId="18" fillId="0" borderId="1" xfId="46" applyNumberFormat="1" applyFont="1" applyFill="1" applyBorder="1" applyAlignment="1">
      <alignment horizontal="left" vertical="center" indent="1"/>
    </xf>
    <xf numFmtId="0" fontId="17" fillId="0" borderId="1" xfId="46" applyFont="1" applyFill="1" applyBorder="1" applyAlignment="1">
      <alignment horizontal="left" vertical="center" indent="2"/>
    </xf>
    <xf numFmtId="49" fontId="25" fillId="0" borderId="0" xfId="45" applyNumberFormat="1" applyFont="1" applyFill="1" applyAlignment="1">
      <alignment horizontal="left" vertical="top" indent="1"/>
      <protection locked="0"/>
    </xf>
    <xf numFmtId="49" fontId="25" fillId="0" borderId="0" xfId="46" applyNumberFormat="1" applyFont="1" applyFill="1" applyAlignment="1">
      <alignment horizontal="left" indent="1"/>
    </xf>
    <xf numFmtId="49" fontId="25" fillId="0" borderId="0" xfId="46" applyNumberFormat="1" applyFont="1" applyFill="1" applyAlignment="1" applyProtection="1">
      <alignment horizontal="left" vertical="center" indent="1"/>
      <protection locked="0"/>
    </xf>
    <xf numFmtId="49" fontId="25" fillId="0" borderId="0" xfId="45" applyNumberFormat="1" applyFont="1" applyFill="1" applyAlignment="1">
      <alignment horizontal="left" vertical="top" indent="2"/>
      <protection locked="0"/>
    </xf>
    <xf numFmtId="49" fontId="25" fillId="0" borderId="0" xfId="46" applyNumberFormat="1" applyFont="1" applyFill="1" applyAlignment="1">
      <alignment horizontal="left" indent="2"/>
    </xf>
    <xf numFmtId="49" fontId="25" fillId="0" borderId="0" xfId="46" applyNumberFormat="1" applyFont="1" applyFill="1" applyAlignment="1" applyProtection="1">
      <alignment horizontal="left" vertical="center" indent="2"/>
      <protection locked="0"/>
    </xf>
    <xf numFmtId="180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center"/>
      <protection locked="0"/>
    </xf>
    <xf numFmtId="49" fontId="23" fillId="0" borderId="1" xfId="46" applyNumberFormat="1" applyFont="1" applyFill="1" applyBorder="1" applyAlignment="1">
      <alignment horizontal="left" vertical="center" indent="1"/>
    </xf>
    <xf numFmtId="0" fontId="24" fillId="0" borderId="1" xfId="46" applyFont="1" applyFill="1" applyBorder="1" applyAlignment="1">
      <alignment horizontal="left" vertical="center" indent="2"/>
    </xf>
    <xf numFmtId="49" fontId="23" fillId="0" borderId="1" xfId="45" applyNumberFormat="1" applyFont="1" applyFill="1" applyBorder="1" applyAlignment="1">
      <alignment horizontal="left" vertical="center" indent="1"/>
      <protection locked="0"/>
    </xf>
    <xf numFmtId="1" fontId="22" fillId="0" borderId="1" xfId="2" applyNumberFormat="1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>
      <alignment horizontal="center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26" fillId="0" borderId="0" xfId="1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49" fontId="6" fillId="0" borderId="0" xfId="2" applyNumberFormat="1" applyFont="1" applyAlignment="1">
      <alignment horizontal="centerContinuous" vertical="center" wrapText="1"/>
    </xf>
    <xf numFmtId="49" fontId="5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" wrapText="1"/>
    </xf>
    <xf numFmtId="0" fontId="17" fillId="0" borderId="0" xfId="2" applyFont="1" applyAlignment="1">
      <alignment wrapText="1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177" fontId="17" fillId="0" borderId="1" xfId="2" applyNumberFormat="1" applyFont="1" applyFill="1" applyBorder="1" applyAlignment="1">
      <alignment horizontal="right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7" fillId="0" borderId="0" xfId="2" applyFont="1" applyBorder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177" fontId="17" fillId="0" borderId="1" xfId="2" applyNumberFormat="1" applyFont="1" applyBorder="1" applyAlignment="1">
      <alignment horizontal="right" vertical="center" wrapText="1"/>
    </xf>
    <xf numFmtId="0" fontId="18" fillId="0" borderId="0" xfId="2" applyFont="1" applyBorder="1" applyAlignment="1">
      <alignment wrapText="1"/>
    </xf>
    <xf numFmtId="0" fontId="18" fillId="0" borderId="0" xfId="2" applyFont="1" applyAlignment="1">
      <alignment wrapText="1"/>
    </xf>
    <xf numFmtId="49" fontId="23" fillId="0" borderId="1" xfId="45" applyNumberFormat="1" applyFont="1" applyFill="1" applyBorder="1" applyAlignment="1">
      <alignment horizontal="left" vertical="center"/>
      <protection locked="0"/>
    </xf>
    <xf numFmtId="49" fontId="23" fillId="0" borderId="1" xfId="45" applyNumberFormat="1" applyFont="1" applyFill="1" applyBorder="1" applyAlignment="1">
      <alignment horizontal="left" vertical="center" wrapText="1" indent="1"/>
      <protection locked="0"/>
    </xf>
    <xf numFmtId="49" fontId="24" fillId="0" borderId="1" xfId="46" applyNumberFormat="1" applyFont="1" applyFill="1" applyBorder="1" applyAlignment="1">
      <alignment horizontal="left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17" fillId="0" borderId="0" xfId="1" applyFont="1" applyBorder="1" applyAlignment="1">
      <alignment horizontal="left" vertical="center" wrapText="1"/>
    </xf>
    <xf numFmtId="0" fontId="17" fillId="0" borderId="1" xfId="45" applyNumberFormat="1" applyFont="1" applyFill="1" applyBorder="1" applyAlignment="1">
      <alignment horizontal="right" vertical="center"/>
      <protection locked="0"/>
    </xf>
    <xf numFmtId="0" fontId="17" fillId="0" borderId="1" xfId="45" applyNumberFormat="1" applyFont="1" applyFill="1" applyBorder="1" applyAlignment="1">
      <alignment vertical="center"/>
      <protection locked="0"/>
    </xf>
    <xf numFmtId="0" fontId="4" fillId="0" borderId="1" xfId="46" applyFont="1" applyFill="1" applyBorder="1" applyAlignment="1">
      <alignment vertical="center"/>
    </xf>
    <xf numFmtId="179" fontId="4" fillId="0" borderId="1" xfId="46" applyNumberFormat="1" applyFont="1" applyFill="1" applyBorder="1" applyAlignment="1">
      <alignment horizontal="right" vertical="center"/>
    </xf>
    <xf numFmtId="49" fontId="17" fillId="0" borderId="1" xfId="46" applyNumberFormat="1" applyFont="1" applyFill="1" applyBorder="1" applyAlignment="1">
      <alignment horizontal="right" vertical="center"/>
    </xf>
    <xf numFmtId="0" fontId="1" fillId="0" borderId="1" xfId="46" applyFont="1" applyFill="1" applyBorder="1" applyAlignment="1">
      <alignment horizontal="center" vertical="center"/>
    </xf>
    <xf numFmtId="49" fontId="36" fillId="0" borderId="1" xfId="45" applyNumberFormat="1" applyFont="1" applyFill="1" applyBorder="1" applyAlignment="1">
      <alignment horizontal="left" vertical="center"/>
      <protection locked="0"/>
    </xf>
    <xf numFmtId="49" fontId="24" fillId="0" borderId="1" xfId="45" applyNumberFormat="1" applyFont="1" applyFill="1" applyBorder="1" applyAlignment="1">
      <alignment horizontal="left" vertical="center"/>
      <protection locked="0"/>
    </xf>
    <xf numFmtId="0" fontId="18" fillId="0" borderId="1" xfId="45" applyNumberFormat="1" applyFont="1" applyFill="1" applyBorder="1" applyAlignment="1">
      <alignment horizontal="right" vertical="center"/>
      <protection locked="0"/>
    </xf>
    <xf numFmtId="0" fontId="37" fillId="0" borderId="1" xfId="69" applyFont="1" applyFill="1" applyBorder="1" applyAlignment="1">
      <alignment vertical="center" wrapText="1"/>
    </xf>
    <xf numFmtId="0" fontId="37" fillId="0" borderId="1" xfId="69" applyFont="1" applyFill="1" applyBorder="1" applyAlignment="1">
      <alignment horizontal="right" vertical="center" wrapText="1"/>
    </xf>
    <xf numFmtId="0" fontId="38" fillId="0" borderId="1" xfId="69" applyFont="1" applyFill="1" applyBorder="1" applyAlignment="1">
      <alignment vertical="center" wrapText="1"/>
    </xf>
    <xf numFmtId="177" fontId="17" fillId="0" borderId="1" xfId="2" applyNumberFormat="1" applyFont="1" applyFill="1" applyBorder="1" applyAlignment="1">
      <alignment horizontal="center" vertical="center" wrapText="1"/>
    </xf>
    <xf numFmtId="0" fontId="22" fillId="0" borderId="1" xfId="45" applyFont="1" applyFill="1" applyBorder="1" applyAlignment="1">
      <alignment horizontal="left" vertical="center"/>
      <protection locked="0"/>
    </xf>
    <xf numFmtId="49" fontId="22" fillId="0" borderId="1" xfId="45" applyNumberFormat="1" applyFont="1" applyFill="1" applyBorder="1" applyAlignment="1">
      <alignment horizontal="left" vertical="center"/>
      <protection locked="0"/>
    </xf>
    <xf numFmtId="49" fontId="17" fillId="0" borderId="2" xfId="45" applyNumberFormat="1" applyFont="1" applyFill="1" applyBorder="1" applyAlignment="1">
      <alignment horizontal="left" vertical="center" indent="1"/>
      <protection locked="0"/>
    </xf>
    <xf numFmtId="0" fontId="17" fillId="0" borderId="3" xfId="45" applyFont="1" applyFill="1" applyBorder="1" applyAlignment="1">
      <alignment horizontal="left" vertical="center" indent="2"/>
      <protection locked="0"/>
    </xf>
    <xf numFmtId="177" fontId="17" fillId="0" borderId="1" xfId="2" applyNumberFormat="1" applyFont="1" applyBorder="1" applyAlignment="1">
      <alignment horizontal="center" vertical="center" wrapText="1"/>
    </xf>
    <xf numFmtId="0" fontId="39" fillId="20" borderId="2" xfId="0" applyFont="1" applyFill="1" applyBorder="1" applyAlignment="1" applyProtection="1">
      <alignment vertical="center"/>
      <protection locked="0"/>
    </xf>
    <xf numFmtId="0" fontId="41" fillId="20" borderId="2" xfId="0" applyFont="1" applyFill="1" applyBorder="1" applyAlignment="1" applyProtection="1">
      <alignment vertical="center"/>
      <protection locked="0"/>
    </xf>
    <xf numFmtId="0" fontId="41" fillId="0" borderId="2" xfId="0" applyFont="1" applyFill="1" applyBorder="1" applyAlignment="1" applyProtection="1">
      <alignment vertical="center"/>
      <protection locked="0"/>
    </xf>
    <xf numFmtId="0" fontId="41" fillId="20" borderId="1" xfId="0" applyFont="1" applyFill="1" applyBorder="1" applyAlignment="1" applyProtection="1">
      <alignment vertical="center"/>
      <protection locked="0"/>
    </xf>
    <xf numFmtId="0" fontId="43" fillId="0" borderId="1" xfId="70" applyFont="1" applyBorder="1" applyAlignment="1">
      <alignment horizontal="right" vertical="center"/>
    </xf>
    <xf numFmtId="0" fontId="44" fillId="0" borderId="1" xfId="70" applyFont="1" applyBorder="1" applyAlignment="1">
      <alignment horizontal="right"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3" fontId="33" fillId="0" borderId="1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vertical="center"/>
    </xf>
    <xf numFmtId="0" fontId="33" fillId="0" borderId="1" xfId="0" applyNumberFormat="1" applyFont="1" applyFill="1" applyBorder="1" applyAlignment="1" applyProtection="1">
      <alignment horizontal="left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9" fillId="20" borderId="1" xfId="0" applyFont="1" applyFill="1" applyBorder="1" applyAlignment="1" applyProtection="1">
      <alignment vertical="center"/>
      <protection locked="0"/>
    </xf>
    <xf numFmtId="0" fontId="39" fillId="20" borderId="1" xfId="0" applyFont="1" applyFill="1" applyBorder="1" applyAlignment="1" applyProtection="1">
      <alignment horizontal="center" vertical="center"/>
      <protection locked="0"/>
    </xf>
    <xf numFmtId="182" fontId="17" fillId="0" borderId="0" xfId="45" applyNumberFormat="1" applyFont="1" applyFill="1" applyAlignment="1">
      <alignment horizontal="right" vertical="center"/>
      <protection locked="0"/>
    </xf>
    <xf numFmtId="182" fontId="34" fillId="0" borderId="1" xfId="0" applyNumberFormat="1" applyFont="1" applyFill="1" applyBorder="1" applyAlignment="1" applyProtection="1">
      <alignment horizontal="center" vertical="center"/>
    </xf>
    <xf numFmtId="182" fontId="33" fillId="0" borderId="1" xfId="0" applyNumberFormat="1" applyFont="1" applyFill="1" applyBorder="1" applyAlignment="1" applyProtection="1">
      <alignment horizontal="right" vertical="center"/>
    </xf>
    <xf numFmtId="182" fontId="17" fillId="0" borderId="0" xfId="45" applyNumberFormat="1" applyFont="1" applyFill="1" applyAlignment="1">
      <alignment vertical="top"/>
      <protection locked="0"/>
    </xf>
    <xf numFmtId="182" fontId="4" fillId="0" borderId="0" xfId="46" applyNumberFormat="1" applyFont="1" applyFill="1" applyAlignment="1">
      <alignment vertical="center"/>
    </xf>
    <xf numFmtId="182" fontId="17" fillId="0" borderId="0" xfId="46" applyNumberFormat="1" applyFont="1" applyFill="1" applyAlignment="1">
      <alignment horizontal="right" vertical="center"/>
    </xf>
    <xf numFmtId="182" fontId="35" fillId="0" borderId="1" xfId="0" applyNumberFormat="1" applyFont="1" applyFill="1" applyBorder="1" applyAlignment="1">
      <alignment horizontal="center" vertical="center"/>
    </xf>
    <xf numFmtId="182" fontId="4" fillId="0" borderId="1" xfId="46" applyNumberFormat="1" applyFont="1" applyFill="1" applyBorder="1" applyAlignment="1">
      <alignment vertical="center"/>
    </xf>
    <xf numFmtId="182" fontId="18" fillId="0" borderId="1" xfId="45" applyNumberFormat="1" applyFont="1" applyFill="1" applyBorder="1" applyAlignment="1">
      <alignment vertical="center"/>
      <protection locked="0"/>
    </xf>
    <xf numFmtId="182" fontId="17" fillId="0" borderId="0" xfId="45" applyNumberFormat="1" applyFont="1" applyFill="1" applyAlignment="1">
      <alignment horizontal="right" vertical="top"/>
      <protection locked="0"/>
    </xf>
    <xf numFmtId="182" fontId="22" fillId="0" borderId="1" xfId="45" applyNumberFormat="1" applyFont="1" applyFill="1" applyBorder="1" applyAlignment="1">
      <alignment horizontal="center" vertical="center"/>
      <protection locked="0"/>
    </xf>
    <xf numFmtId="182" fontId="22" fillId="0" borderId="1" xfId="45" applyNumberFormat="1" applyFont="1" applyFill="1" applyBorder="1" applyAlignment="1">
      <alignment vertical="center"/>
      <protection locked="0"/>
    </xf>
    <xf numFmtId="182" fontId="17" fillId="0" borderId="1" xfId="45" applyNumberFormat="1" applyFont="1" applyFill="1" applyBorder="1" applyAlignment="1">
      <alignment horizontal="right" vertical="center"/>
      <protection locked="0"/>
    </xf>
    <xf numFmtId="182" fontId="18" fillId="0" borderId="1" xfId="45" applyNumberFormat="1" applyFont="1" applyFill="1" applyBorder="1" applyAlignment="1">
      <alignment horizontal="right" vertical="center"/>
      <protection locked="0"/>
    </xf>
    <xf numFmtId="183" fontId="45" fillId="0" borderId="1" xfId="0" applyNumberFormat="1" applyFont="1" applyFill="1" applyBorder="1" applyAlignment="1" applyProtection="1">
      <alignment horizontal="right" vertical="center" shrinkToFit="1"/>
    </xf>
    <xf numFmtId="182" fontId="17" fillId="0" borderId="0" xfId="46" applyNumberFormat="1" applyFont="1" applyFill="1" applyAlignment="1">
      <alignment vertical="center"/>
    </xf>
    <xf numFmtId="0" fontId="46" fillId="0" borderId="1" xfId="70" applyFont="1" applyFill="1" applyBorder="1" applyAlignment="1">
      <alignment horizontal="right" vertical="center"/>
    </xf>
    <xf numFmtId="4" fontId="33" fillId="0" borderId="1" xfId="72" applyNumberFormat="1" applyFont="1" applyFill="1" applyBorder="1" applyAlignment="1" applyProtection="1">
      <alignment horizontal="right" vertical="center" shrinkToFit="1"/>
    </xf>
    <xf numFmtId="3" fontId="33" fillId="0" borderId="1" xfId="72" applyNumberFormat="1" applyFont="1" applyFill="1" applyBorder="1" applyAlignment="1" applyProtection="1">
      <alignment horizontal="left" vertical="center" shrinkToFit="1"/>
    </xf>
    <xf numFmtId="0" fontId="17" fillId="0" borderId="0" xfId="2" applyFont="1" applyFill="1"/>
    <xf numFmtId="0" fontId="47" fillId="0" borderId="1" xfId="70" applyFont="1" applyFill="1" applyBorder="1" applyAlignment="1">
      <alignment horizontal="right" vertical="center"/>
    </xf>
    <xf numFmtId="0" fontId="43" fillId="0" borderId="1" xfId="70" applyFont="1" applyFill="1" applyBorder="1" applyAlignment="1">
      <alignment horizontal="right" vertical="center"/>
    </xf>
    <xf numFmtId="0" fontId="33" fillId="0" borderId="1" xfId="72" applyNumberFormat="1" applyFont="1" applyFill="1" applyBorder="1" applyAlignment="1" applyProtection="1">
      <alignment vertical="center"/>
    </xf>
    <xf numFmtId="4" fontId="33" fillId="0" borderId="1" xfId="72" applyNumberFormat="1" applyFont="1" applyFill="1" applyBorder="1" applyAlignment="1" applyProtection="1">
      <alignment horizontal="right" vertical="center"/>
    </xf>
    <xf numFmtId="4" fontId="33" fillId="0" borderId="1" xfId="72" applyNumberFormat="1" applyFont="1" applyFill="1" applyBorder="1" applyAlignment="1" applyProtection="1">
      <alignment horizontal="right" vertical="center"/>
    </xf>
    <xf numFmtId="4" fontId="33" fillId="0" borderId="1" xfId="72" applyNumberFormat="1" applyFont="1" applyFill="1" applyBorder="1" applyAlignment="1" applyProtection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4" fontId="33" fillId="21" borderId="1" xfId="0" applyNumberFormat="1" applyFont="1" applyFill="1" applyBorder="1" applyAlignment="1" applyProtection="1">
      <alignment horizontal="right" vertical="center" shrinkToFit="1"/>
    </xf>
    <xf numFmtId="184" fontId="33" fillId="0" borderId="1" xfId="72" applyNumberFormat="1" applyFont="1" applyFill="1" applyBorder="1" applyAlignment="1" applyProtection="1">
      <alignment horizontal="right" vertical="center"/>
    </xf>
    <xf numFmtId="0" fontId="6" fillId="0" borderId="0" xfId="45" applyFont="1" applyFill="1" applyAlignment="1">
      <alignment horizontal="center" vertical="top"/>
      <protection locked="0"/>
    </xf>
    <xf numFmtId="179" fontId="5" fillId="0" borderId="0" xfId="45" applyNumberFormat="1" applyFont="1" applyFill="1" applyAlignment="1">
      <alignment horizontal="center" vertical="top"/>
      <protection locked="0"/>
    </xf>
    <xf numFmtId="0" fontId="17" fillId="0" borderId="0" xfId="1" applyFont="1" applyBorder="1" applyAlignment="1">
      <alignment horizontal="left" vertical="center"/>
    </xf>
    <xf numFmtId="0" fontId="1" fillId="0" borderId="1" xfId="46" applyFont="1" applyFill="1" applyBorder="1" applyAlignment="1">
      <alignment horizontal="center" vertical="center"/>
    </xf>
    <xf numFmtId="0" fontId="6" fillId="0" borderId="0" xfId="46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 wrapText="1"/>
      <protection locked="0"/>
    </xf>
    <xf numFmtId="0" fontId="5" fillId="0" borderId="0" xfId="45" applyFont="1" applyFill="1" applyAlignment="1">
      <alignment horizontal="center" vertical="center"/>
      <protection locked="0"/>
    </xf>
    <xf numFmtId="0" fontId="5" fillId="0" borderId="0" xfId="45" applyFont="1" applyFill="1" applyAlignment="1">
      <alignment horizontal="center" vertical="top"/>
      <protection locked="0"/>
    </xf>
    <xf numFmtId="0" fontId="23" fillId="0" borderId="1" xfId="45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0" fontId="18" fillId="0" borderId="2" xfId="45" applyFont="1" applyFill="1" applyBorder="1" applyAlignment="1">
      <alignment horizontal="center" vertical="center"/>
      <protection locked="0"/>
    </xf>
    <xf numFmtId="0" fontId="18" fillId="0" borderId="3" xfId="45" applyFont="1" applyFill="1" applyBorder="1" applyAlignment="1">
      <alignment horizontal="center" vertical="center"/>
      <protection locked="0"/>
    </xf>
    <xf numFmtId="0" fontId="5" fillId="0" borderId="0" xfId="46" applyFont="1" applyFill="1" applyAlignment="1">
      <alignment horizontal="center" vertical="center"/>
    </xf>
    <xf numFmtId="0" fontId="18" fillId="0" borderId="2" xfId="46" applyFont="1" applyFill="1" applyBorder="1" applyAlignment="1">
      <alignment horizontal="center" vertical="center"/>
    </xf>
    <xf numFmtId="0" fontId="18" fillId="0" borderId="3" xfId="46" applyFont="1" applyFill="1" applyBorder="1" applyAlignment="1">
      <alignment horizontal="center" vertical="center"/>
    </xf>
  </cellXfs>
  <cellStyles count="74">
    <cellStyle name="_ET_STYLE_NoName_00_" xfId="5"/>
    <cellStyle name="_ET_STYLE_NoName_00__2016年人代会报告附表20160104" xfId="6"/>
    <cellStyle name="_ET_STYLE_NoName_00__国库1月5日调整表" xfId="7"/>
    <cellStyle name="20% - 着色 1" xfId="8"/>
    <cellStyle name="20% - 着色 2" xfId="9"/>
    <cellStyle name="20% - 着色 3" xfId="10"/>
    <cellStyle name="20% - 着色 4" xfId="11"/>
    <cellStyle name="20% - 着色 5" xfId="12"/>
    <cellStyle name="20% - 着色 6" xfId="13"/>
    <cellStyle name="40% - 着色 1" xfId="14"/>
    <cellStyle name="40% - 着色 2" xfId="15"/>
    <cellStyle name="40% - 着色 3" xfId="16"/>
    <cellStyle name="40% - 着色 4" xfId="17"/>
    <cellStyle name="40% - 着色 5" xfId="18"/>
    <cellStyle name="40% - 着色 6" xfId="19"/>
    <cellStyle name="60% - 着色 1" xfId="20"/>
    <cellStyle name="60% - 着色 2" xfId="21"/>
    <cellStyle name="60% - 着色 3" xfId="22"/>
    <cellStyle name="60% - 着色 4" xfId="23"/>
    <cellStyle name="60% - 着色 5" xfId="24"/>
    <cellStyle name="60% - 着色 6" xfId="25"/>
    <cellStyle name="no dec" xfId="26"/>
    <cellStyle name="Normal_APR" xfId="27"/>
    <cellStyle name="百分比 2" xfId="28"/>
    <cellStyle name="表标题" xfId="29"/>
    <cellStyle name="差_发老吕2016基本支出测算11.28" xfId="47"/>
    <cellStyle name="差_全国各省民生政策标准10.7(lp稿)(1)" xfId="48"/>
    <cellStyle name="常规" xfId="0" builtinId="0"/>
    <cellStyle name="常规 10" xfId="49"/>
    <cellStyle name="常规 11" xfId="50"/>
    <cellStyle name="常规 12" xfId="51"/>
    <cellStyle name="常规 13" xfId="52"/>
    <cellStyle name="常规 14" xfId="53"/>
    <cellStyle name="常规 19" xfId="54"/>
    <cellStyle name="常规 2" xfId="3"/>
    <cellStyle name="常规 2 2" xfId="4"/>
    <cellStyle name="常规 2 2 2" xfId="72"/>
    <cellStyle name="常规 2 3" xfId="71"/>
    <cellStyle name="常规 20" xfId="55"/>
    <cellStyle name="常规 21" xfId="56"/>
    <cellStyle name="常规 3" xfId="46"/>
    <cellStyle name="常规 39" xfId="57"/>
    <cellStyle name="常规 4" xfId="58"/>
    <cellStyle name="常规 4 2" xfId="73"/>
    <cellStyle name="常规 40" xfId="59"/>
    <cellStyle name="常规 41" xfId="60"/>
    <cellStyle name="常规 43" xfId="61"/>
    <cellStyle name="常规 44" xfId="62"/>
    <cellStyle name="常规 45" xfId="63"/>
    <cellStyle name="常规 46" xfId="64"/>
    <cellStyle name="常规 47" xfId="65"/>
    <cellStyle name="常规 5" xfId="66"/>
    <cellStyle name="常规 6" xfId="67"/>
    <cellStyle name="常规 6 2" xfId="70"/>
    <cellStyle name="常规 8" xfId="68"/>
    <cellStyle name="常规_2013.1.人代会报告附表" xfId="2"/>
    <cellStyle name="常规_功能分类1212zhangl" xfId="45"/>
    <cellStyle name="常规_人代会报告附表（定）曹铂0103" xfId="1"/>
    <cellStyle name="常规_事业单位部门决算报表（讨论稿） 2" xfId="69"/>
    <cellStyle name="普通_97-917" xfId="30"/>
    <cellStyle name="千分位[0]_BT (2)" xfId="31"/>
    <cellStyle name="千分位_97-917" xfId="32"/>
    <cellStyle name="千位[0]_1" xfId="33"/>
    <cellStyle name="千位_1" xfId="34"/>
    <cellStyle name="数字" xfId="35"/>
    <cellStyle name="未定义" xfId="36"/>
    <cellStyle name="小数" xfId="37"/>
    <cellStyle name="样式 1" xfId="38"/>
    <cellStyle name="着色 1" xfId="39"/>
    <cellStyle name="着色 2" xfId="40"/>
    <cellStyle name="着色 3" xfId="41"/>
    <cellStyle name="着色 4" xfId="42"/>
    <cellStyle name="着色 5" xfId="43"/>
    <cellStyle name="着色 6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3" workbookViewId="0">
      <selection activeCell="B5" sqref="B5"/>
    </sheetView>
  </sheetViews>
  <sheetFormatPr defaultColWidth="7.875" defaultRowHeight="15.75"/>
  <cols>
    <col min="1" max="2" width="33.5" style="1" customWidth="1"/>
    <col min="3" max="3" width="8" style="1" bestFit="1" customWidth="1"/>
    <col min="4" max="4" width="7.875" style="1" bestFit="1" customWidth="1"/>
    <col min="5" max="5" width="8.5" style="1" hidden="1" customWidth="1"/>
    <col min="6" max="6" width="7.875" style="1" hidden="1" customWidth="1"/>
    <col min="7" max="254" width="7.875" style="1"/>
    <col min="255" max="255" width="35.75" style="1" customWidth="1"/>
    <col min="256" max="256" width="0" style="1" hidden="1" customWidth="1"/>
    <col min="257" max="258" width="12" style="1" customWidth="1"/>
    <col min="259" max="259" width="8" style="1" bestFit="1" customWidth="1"/>
    <col min="260" max="260" width="7.875" style="1" bestFit="1" customWidth="1"/>
    <col min="261" max="262" width="0" style="1" hidden="1" customWidth="1"/>
    <col min="263" max="510" width="7.875" style="1"/>
    <col min="511" max="511" width="35.75" style="1" customWidth="1"/>
    <col min="512" max="512" width="0" style="1" hidden="1" customWidth="1"/>
    <col min="513" max="514" width="12" style="1" customWidth="1"/>
    <col min="515" max="515" width="8" style="1" bestFit="1" customWidth="1"/>
    <col min="516" max="516" width="7.875" style="1" bestFit="1" customWidth="1"/>
    <col min="517" max="518" width="0" style="1" hidden="1" customWidth="1"/>
    <col min="519" max="766" width="7.875" style="1"/>
    <col min="767" max="767" width="35.75" style="1" customWidth="1"/>
    <col min="768" max="768" width="0" style="1" hidden="1" customWidth="1"/>
    <col min="769" max="770" width="12" style="1" customWidth="1"/>
    <col min="771" max="771" width="8" style="1" bestFit="1" customWidth="1"/>
    <col min="772" max="772" width="7.875" style="1" bestFit="1" customWidth="1"/>
    <col min="773" max="774" width="0" style="1" hidden="1" customWidth="1"/>
    <col min="775" max="1022" width="7.875" style="1"/>
    <col min="1023" max="1023" width="35.75" style="1" customWidth="1"/>
    <col min="1024" max="1024" width="0" style="1" hidden="1" customWidth="1"/>
    <col min="1025" max="1026" width="12" style="1" customWidth="1"/>
    <col min="1027" max="1027" width="8" style="1" bestFit="1" customWidth="1"/>
    <col min="1028" max="1028" width="7.875" style="1" bestFit="1" customWidth="1"/>
    <col min="1029" max="1030" width="0" style="1" hidden="1" customWidth="1"/>
    <col min="1031" max="1278" width="7.875" style="1"/>
    <col min="1279" max="1279" width="35.75" style="1" customWidth="1"/>
    <col min="1280" max="1280" width="0" style="1" hidden="1" customWidth="1"/>
    <col min="1281" max="1282" width="12" style="1" customWidth="1"/>
    <col min="1283" max="1283" width="8" style="1" bestFit="1" customWidth="1"/>
    <col min="1284" max="1284" width="7.875" style="1" bestFit="1" customWidth="1"/>
    <col min="1285" max="1286" width="0" style="1" hidden="1" customWidth="1"/>
    <col min="1287" max="1534" width="7.875" style="1"/>
    <col min="1535" max="1535" width="35.75" style="1" customWidth="1"/>
    <col min="1536" max="1536" width="0" style="1" hidden="1" customWidth="1"/>
    <col min="1537" max="1538" width="12" style="1" customWidth="1"/>
    <col min="1539" max="1539" width="8" style="1" bestFit="1" customWidth="1"/>
    <col min="1540" max="1540" width="7.875" style="1" bestFit="1" customWidth="1"/>
    <col min="1541" max="1542" width="0" style="1" hidden="1" customWidth="1"/>
    <col min="1543" max="1790" width="7.875" style="1"/>
    <col min="1791" max="1791" width="35.75" style="1" customWidth="1"/>
    <col min="1792" max="1792" width="0" style="1" hidden="1" customWidth="1"/>
    <col min="1793" max="1794" width="12" style="1" customWidth="1"/>
    <col min="1795" max="1795" width="8" style="1" bestFit="1" customWidth="1"/>
    <col min="1796" max="1796" width="7.875" style="1" bestFit="1" customWidth="1"/>
    <col min="1797" max="1798" width="0" style="1" hidden="1" customWidth="1"/>
    <col min="1799" max="2046" width="7.875" style="1"/>
    <col min="2047" max="2047" width="35.75" style="1" customWidth="1"/>
    <col min="2048" max="2048" width="0" style="1" hidden="1" customWidth="1"/>
    <col min="2049" max="2050" width="12" style="1" customWidth="1"/>
    <col min="2051" max="2051" width="8" style="1" bestFit="1" customWidth="1"/>
    <col min="2052" max="2052" width="7.875" style="1" bestFit="1" customWidth="1"/>
    <col min="2053" max="2054" width="0" style="1" hidden="1" customWidth="1"/>
    <col min="2055" max="2302" width="7.875" style="1"/>
    <col min="2303" max="2303" width="35.75" style="1" customWidth="1"/>
    <col min="2304" max="2304" width="0" style="1" hidden="1" customWidth="1"/>
    <col min="2305" max="2306" width="12" style="1" customWidth="1"/>
    <col min="2307" max="2307" width="8" style="1" bestFit="1" customWidth="1"/>
    <col min="2308" max="2308" width="7.875" style="1" bestFit="1" customWidth="1"/>
    <col min="2309" max="2310" width="0" style="1" hidden="1" customWidth="1"/>
    <col min="2311" max="2558" width="7.875" style="1"/>
    <col min="2559" max="2559" width="35.75" style="1" customWidth="1"/>
    <col min="2560" max="2560" width="0" style="1" hidden="1" customWidth="1"/>
    <col min="2561" max="2562" width="12" style="1" customWidth="1"/>
    <col min="2563" max="2563" width="8" style="1" bestFit="1" customWidth="1"/>
    <col min="2564" max="2564" width="7.875" style="1" bestFit="1" customWidth="1"/>
    <col min="2565" max="2566" width="0" style="1" hidden="1" customWidth="1"/>
    <col min="2567" max="2814" width="7.875" style="1"/>
    <col min="2815" max="2815" width="35.75" style="1" customWidth="1"/>
    <col min="2816" max="2816" width="0" style="1" hidden="1" customWidth="1"/>
    <col min="2817" max="2818" width="12" style="1" customWidth="1"/>
    <col min="2819" max="2819" width="8" style="1" bestFit="1" customWidth="1"/>
    <col min="2820" max="2820" width="7.875" style="1" bestFit="1" customWidth="1"/>
    <col min="2821" max="2822" width="0" style="1" hidden="1" customWidth="1"/>
    <col min="2823" max="3070" width="7.875" style="1"/>
    <col min="3071" max="3071" width="35.75" style="1" customWidth="1"/>
    <col min="3072" max="3072" width="0" style="1" hidden="1" customWidth="1"/>
    <col min="3073" max="3074" width="12" style="1" customWidth="1"/>
    <col min="3075" max="3075" width="8" style="1" bestFit="1" customWidth="1"/>
    <col min="3076" max="3076" width="7.875" style="1" bestFit="1" customWidth="1"/>
    <col min="3077" max="3078" width="0" style="1" hidden="1" customWidth="1"/>
    <col min="3079" max="3326" width="7.875" style="1"/>
    <col min="3327" max="3327" width="35.75" style="1" customWidth="1"/>
    <col min="3328" max="3328" width="0" style="1" hidden="1" customWidth="1"/>
    <col min="3329" max="3330" width="12" style="1" customWidth="1"/>
    <col min="3331" max="3331" width="8" style="1" bestFit="1" customWidth="1"/>
    <col min="3332" max="3332" width="7.875" style="1" bestFit="1" customWidth="1"/>
    <col min="3333" max="3334" width="0" style="1" hidden="1" customWidth="1"/>
    <col min="3335" max="3582" width="7.875" style="1"/>
    <col min="3583" max="3583" width="35.75" style="1" customWidth="1"/>
    <col min="3584" max="3584" width="0" style="1" hidden="1" customWidth="1"/>
    <col min="3585" max="3586" width="12" style="1" customWidth="1"/>
    <col min="3587" max="3587" width="8" style="1" bestFit="1" customWidth="1"/>
    <col min="3588" max="3588" width="7.875" style="1" bestFit="1" customWidth="1"/>
    <col min="3589" max="3590" width="0" style="1" hidden="1" customWidth="1"/>
    <col min="3591" max="3838" width="7.875" style="1"/>
    <col min="3839" max="3839" width="35.75" style="1" customWidth="1"/>
    <col min="3840" max="3840" width="0" style="1" hidden="1" customWidth="1"/>
    <col min="3841" max="3842" width="12" style="1" customWidth="1"/>
    <col min="3843" max="3843" width="8" style="1" bestFit="1" customWidth="1"/>
    <col min="3844" max="3844" width="7.875" style="1" bestFit="1" customWidth="1"/>
    <col min="3845" max="3846" width="0" style="1" hidden="1" customWidth="1"/>
    <col min="3847" max="4094" width="7.875" style="1"/>
    <col min="4095" max="4095" width="35.75" style="1" customWidth="1"/>
    <col min="4096" max="4096" width="0" style="1" hidden="1" customWidth="1"/>
    <col min="4097" max="4098" width="12" style="1" customWidth="1"/>
    <col min="4099" max="4099" width="8" style="1" bestFit="1" customWidth="1"/>
    <col min="4100" max="4100" width="7.875" style="1" bestFit="1" customWidth="1"/>
    <col min="4101" max="4102" width="0" style="1" hidden="1" customWidth="1"/>
    <col min="4103" max="4350" width="7.875" style="1"/>
    <col min="4351" max="4351" width="35.75" style="1" customWidth="1"/>
    <col min="4352" max="4352" width="0" style="1" hidden="1" customWidth="1"/>
    <col min="4353" max="4354" width="12" style="1" customWidth="1"/>
    <col min="4355" max="4355" width="8" style="1" bestFit="1" customWidth="1"/>
    <col min="4356" max="4356" width="7.875" style="1" bestFit="1" customWidth="1"/>
    <col min="4357" max="4358" width="0" style="1" hidden="1" customWidth="1"/>
    <col min="4359" max="4606" width="7.875" style="1"/>
    <col min="4607" max="4607" width="35.75" style="1" customWidth="1"/>
    <col min="4608" max="4608" width="0" style="1" hidden="1" customWidth="1"/>
    <col min="4609" max="4610" width="12" style="1" customWidth="1"/>
    <col min="4611" max="4611" width="8" style="1" bestFit="1" customWidth="1"/>
    <col min="4612" max="4612" width="7.875" style="1" bestFit="1" customWidth="1"/>
    <col min="4613" max="4614" width="0" style="1" hidden="1" customWidth="1"/>
    <col min="4615" max="4862" width="7.875" style="1"/>
    <col min="4863" max="4863" width="35.75" style="1" customWidth="1"/>
    <col min="4864" max="4864" width="0" style="1" hidden="1" customWidth="1"/>
    <col min="4865" max="4866" width="12" style="1" customWidth="1"/>
    <col min="4867" max="4867" width="8" style="1" bestFit="1" customWidth="1"/>
    <col min="4868" max="4868" width="7.875" style="1" bestFit="1" customWidth="1"/>
    <col min="4869" max="4870" width="0" style="1" hidden="1" customWidth="1"/>
    <col min="4871" max="5118" width="7.875" style="1"/>
    <col min="5119" max="5119" width="35.75" style="1" customWidth="1"/>
    <col min="5120" max="5120" width="0" style="1" hidden="1" customWidth="1"/>
    <col min="5121" max="5122" width="12" style="1" customWidth="1"/>
    <col min="5123" max="5123" width="8" style="1" bestFit="1" customWidth="1"/>
    <col min="5124" max="5124" width="7.875" style="1" bestFit="1" customWidth="1"/>
    <col min="5125" max="5126" width="0" style="1" hidden="1" customWidth="1"/>
    <col min="5127" max="5374" width="7.875" style="1"/>
    <col min="5375" max="5375" width="35.75" style="1" customWidth="1"/>
    <col min="5376" max="5376" width="0" style="1" hidden="1" customWidth="1"/>
    <col min="5377" max="5378" width="12" style="1" customWidth="1"/>
    <col min="5379" max="5379" width="8" style="1" bestFit="1" customWidth="1"/>
    <col min="5380" max="5380" width="7.875" style="1" bestFit="1" customWidth="1"/>
    <col min="5381" max="5382" width="0" style="1" hidden="1" customWidth="1"/>
    <col min="5383" max="5630" width="7.875" style="1"/>
    <col min="5631" max="5631" width="35.75" style="1" customWidth="1"/>
    <col min="5632" max="5632" width="0" style="1" hidden="1" customWidth="1"/>
    <col min="5633" max="5634" width="12" style="1" customWidth="1"/>
    <col min="5635" max="5635" width="8" style="1" bestFit="1" customWidth="1"/>
    <col min="5636" max="5636" width="7.875" style="1" bestFit="1" customWidth="1"/>
    <col min="5637" max="5638" width="0" style="1" hidden="1" customWidth="1"/>
    <col min="5639" max="5886" width="7.875" style="1"/>
    <col min="5887" max="5887" width="35.75" style="1" customWidth="1"/>
    <col min="5888" max="5888" width="0" style="1" hidden="1" customWidth="1"/>
    <col min="5889" max="5890" width="12" style="1" customWidth="1"/>
    <col min="5891" max="5891" width="8" style="1" bestFit="1" customWidth="1"/>
    <col min="5892" max="5892" width="7.875" style="1" bestFit="1" customWidth="1"/>
    <col min="5893" max="5894" width="0" style="1" hidden="1" customWidth="1"/>
    <col min="5895" max="6142" width="7.875" style="1"/>
    <col min="6143" max="6143" width="35.75" style="1" customWidth="1"/>
    <col min="6144" max="6144" width="0" style="1" hidden="1" customWidth="1"/>
    <col min="6145" max="6146" width="12" style="1" customWidth="1"/>
    <col min="6147" max="6147" width="8" style="1" bestFit="1" customWidth="1"/>
    <col min="6148" max="6148" width="7.875" style="1" bestFit="1" customWidth="1"/>
    <col min="6149" max="6150" width="0" style="1" hidden="1" customWidth="1"/>
    <col min="6151" max="6398" width="7.875" style="1"/>
    <col min="6399" max="6399" width="35.75" style="1" customWidth="1"/>
    <col min="6400" max="6400" width="0" style="1" hidden="1" customWidth="1"/>
    <col min="6401" max="6402" width="12" style="1" customWidth="1"/>
    <col min="6403" max="6403" width="8" style="1" bestFit="1" customWidth="1"/>
    <col min="6404" max="6404" width="7.875" style="1" bestFit="1" customWidth="1"/>
    <col min="6405" max="6406" width="0" style="1" hidden="1" customWidth="1"/>
    <col min="6407" max="6654" width="7.875" style="1"/>
    <col min="6655" max="6655" width="35.75" style="1" customWidth="1"/>
    <col min="6656" max="6656" width="0" style="1" hidden="1" customWidth="1"/>
    <col min="6657" max="6658" width="12" style="1" customWidth="1"/>
    <col min="6659" max="6659" width="8" style="1" bestFit="1" customWidth="1"/>
    <col min="6660" max="6660" width="7.875" style="1" bestFit="1" customWidth="1"/>
    <col min="6661" max="6662" width="0" style="1" hidden="1" customWidth="1"/>
    <col min="6663" max="6910" width="7.875" style="1"/>
    <col min="6911" max="6911" width="35.75" style="1" customWidth="1"/>
    <col min="6912" max="6912" width="0" style="1" hidden="1" customWidth="1"/>
    <col min="6913" max="6914" width="12" style="1" customWidth="1"/>
    <col min="6915" max="6915" width="8" style="1" bestFit="1" customWidth="1"/>
    <col min="6916" max="6916" width="7.875" style="1" bestFit="1" customWidth="1"/>
    <col min="6917" max="6918" width="0" style="1" hidden="1" customWidth="1"/>
    <col min="6919" max="7166" width="7.875" style="1"/>
    <col min="7167" max="7167" width="35.75" style="1" customWidth="1"/>
    <col min="7168" max="7168" width="0" style="1" hidden="1" customWidth="1"/>
    <col min="7169" max="7170" width="12" style="1" customWidth="1"/>
    <col min="7171" max="7171" width="8" style="1" bestFit="1" customWidth="1"/>
    <col min="7172" max="7172" width="7.875" style="1" bestFit="1" customWidth="1"/>
    <col min="7173" max="7174" width="0" style="1" hidden="1" customWidth="1"/>
    <col min="7175" max="7422" width="7.875" style="1"/>
    <col min="7423" max="7423" width="35.75" style="1" customWidth="1"/>
    <col min="7424" max="7424" width="0" style="1" hidden="1" customWidth="1"/>
    <col min="7425" max="7426" width="12" style="1" customWidth="1"/>
    <col min="7427" max="7427" width="8" style="1" bestFit="1" customWidth="1"/>
    <col min="7428" max="7428" width="7.875" style="1" bestFit="1" customWidth="1"/>
    <col min="7429" max="7430" width="0" style="1" hidden="1" customWidth="1"/>
    <col min="7431" max="7678" width="7.875" style="1"/>
    <col min="7679" max="7679" width="35.75" style="1" customWidth="1"/>
    <col min="7680" max="7680" width="0" style="1" hidden="1" customWidth="1"/>
    <col min="7681" max="7682" width="12" style="1" customWidth="1"/>
    <col min="7683" max="7683" width="8" style="1" bestFit="1" customWidth="1"/>
    <col min="7684" max="7684" width="7.875" style="1" bestFit="1" customWidth="1"/>
    <col min="7685" max="7686" width="0" style="1" hidden="1" customWidth="1"/>
    <col min="7687" max="7934" width="7.875" style="1"/>
    <col min="7935" max="7935" width="35.75" style="1" customWidth="1"/>
    <col min="7936" max="7936" width="0" style="1" hidden="1" customWidth="1"/>
    <col min="7937" max="7938" width="12" style="1" customWidth="1"/>
    <col min="7939" max="7939" width="8" style="1" bestFit="1" customWidth="1"/>
    <col min="7940" max="7940" width="7.875" style="1" bestFit="1" customWidth="1"/>
    <col min="7941" max="7942" width="0" style="1" hidden="1" customWidth="1"/>
    <col min="7943" max="8190" width="7.875" style="1"/>
    <col min="8191" max="8191" width="35.75" style="1" customWidth="1"/>
    <col min="8192" max="8192" width="0" style="1" hidden="1" customWidth="1"/>
    <col min="8193" max="8194" width="12" style="1" customWidth="1"/>
    <col min="8195" max="8195" width="8" style="1" bestFit="1" customWidth="1"/>
    <col min="8196" max="8196" width="7.875" style="1" bestFit="1" customWidth="1"/>
    <col min="8197" max="8198" width="0" style="1" hidden="1" customWidth="1"/>
    <col min="8199" max="8446" width="7.875" style="1"/>
    <col min="8447" max="8447" width="35.75" style="1" customWidth="1"/>
    <col min="8448" max="8448" width="0" style="1" hidden="1" customWidth="1"/>
    <col min="8449" max="8450" width="12" style="1" customWidth="1"/>
    <col min="8451" max="8451" width="8" style="1" bestFit="1" customWidth="1"/>
    <col min="8452" max="8452" width="7.875" style="1" bestFit="1" customWidth="1"/>
    <col min="8453" max="8454" width="0" style="1" hidden="1" customWidth="1"/>
    <col min="8455" max="8702" width="7.875" style="1"/>
    <col min="8703" max="8703" width="35.75" style="1" customWidth="1"/>
    <col min="8704" max="8704" width="0" style="1" hidden="1" customWidth="1"/>
    <col min="8705" max="8706" width="12" style="1" customWidth="1"/>
    <col min="8707" max="8707" width="8" style="1" bestFit="1" customWidth="1"/>
    <col min="8708" max="8708" width="7.875" style="1" bestFit="1" customWidth="1"/>
    <col min="8709" max="8710" width="0" style="1" hidden="1" customWidth="1"/>
    <col min="8711" max="8958" width="7.875" style="1"/>
    <col min="8959" max="8959" width="35.75" style="1" customWidth="1"/>
    <col min="8960" max="8960" width="0" style="1" hidden="1" customWidth="1"/>
    <col min="8961" max="8962" width="12" style="1" customWidth="1"/>
    <col min="8963" max="8963" width="8" style="1" bestFit="1" customWidth="1"/>
    <col min="8964" max="8964" width="7.875" style="1" bestFit="1" customWidth="1"/>
    <col min="8965" max="8966" width="0" style="1" hidden="1" customWidth="1"/>
    <col min="8967" max="9214" width="7.875" style="1"/>
    <col min="9215" max="9215" width="35.75" style="1" customWidth="1"/>
    <col min="9216" max="9216" width="0" style="1" hidden="1" customWidth="1"/>
    <col min="9217" max="9218" width="12" style="1" customWidth="1"/>
    <col min="9219" max="9219" width="8" style="1" bestFit="1" customWidth="1"/>
    <col min="9220" max="9220" width="7.875" style="1" bestFit="1" customWidth="1"/>
    <col min="9221" max="9222" width="0" style="1" hidden="1" customWidth="1"/>
    <col min="9223" max="9470" width="7.875" style="1"/>
    <col min="9471" max="9471" width="35.75" style="1" customWidth="1"/>
    <col min="9472" max="9472" width="0" style="1" hidden="1" customWidth="1"/>
    <col min="9473" max="9474" width="12" style="1" customWidth="1"/>
    <col min="9475" max="9475" width="8" style="1" bestFit="1" customWidth="1"/>
    <col min="9476" max="9476" width="7.875" style="1" bestFit="1" customWidth="1"/>
    <col min="9477" max="9478" width="0" style="1" hidden="1" customWidth="1"/>
    <col min="9479" max="9726" width="7.875" style="1"/>
    <col min="9727" max="9727" width="35.75" style="1" customWidth="1"/>
    <col min="9728" max="9728" width="0" style="1" hidden="1" customWidth="1"/>
    <col min="9729" max="9730" width="12" style="1" customWidth="1"/>
    <col min="9731" max="9731" width="8" style="1" bestFit="1" customWidth="1"/>
    <col min="9732" max="9732" width="7.875" style="1" bestFit="1" customWidth="1"/>
    <col min="9733" max="9734" width="0" style="1" hidden="1" customWidth="1"/>
    <col min="9735" max="9982" width="7.875" style="1"/>
    <col min="9983" max="9983" width="35.75" style="1" customWidth="1"/>
    <col min="9984" max="9984" width="0" style="1" hidden="1" customWidth="1"/>
    <col min="9985" max="9986" width="12" style="1" customWidth="1"/>
    <col min="9987" max="9987" width="8" style="1" bestFit="1" customWidth="1"/>
    <col min="9988" max="9988" width="7.875" style="1" bestFit="1" customWidth="1"/>
    <col min="9989" max="9990" width="0" style="1" hidden="1" customWidth="1"/>
    <col min="9991" max="10238" width="7.875" style="1"/>
    <col min="10239" max="10239" width="35.75" style="1" customWidth="1"/>
    <col min="10240" max="10240" width="0" style="1" hidden="1" customWidth="1"/>
    <col min="10241" max="10242" width="12" style="1" customWidth="1"/>
    <col min="10243" max="10243" width="8" style="1" bestFit="1" customWidth="1"/>
    <col min="10244" max="10244" width="7.875" style="1" bestFit="1" customWidth="1"/>
    <col min="10245" max="10246" width="0" style="1" hidden="1" customWidth="1"/>
    <col min="10247" max="10494" width="7.875" style="1"/>
    <col min="10495" max="10495" width="35.75" style="1" customWidth="1"/>
    <col min="10496" max="10496" width="0" style="1" hidden="1" customWidth="1"/>
    <col min="10497" max="10498" width="12" style="1" customWidth="1"/>
    <col min="10499" max="10499" width="8" style="1" bestFit="1" customWidth="1"/>
    <col min="10500" max="10500" width="7.875" style="1" bestFit="1" customWidth="1"/>
    <col min="10501" max="10502" width="0" style="1" hidden="1" customWidth="1"/>
    <col min="10503" max="10750" width="7.875" style="1"/>
    <col min="10751" max="10751" width="35.75" style="1" customWidth="1"/>
    <col min="10752" max="10752" width="0" style="1" hidden="1" customWidth="1"/>
    <col min="10753" max="10754" width="12" style="1" customWidth="1"/>
    <col min="10755" max="10755" width="8" style="1" bestFit="1" customWidth="1"/>
    <col min="10756" max="10756" width="7.875" style="1" bestFit="1" customWidth="1"/>
    <col min="10757" max="10758" width="0" style="1" hidden="1" customWidth="1"/>
    <col min="10759" max="11006" width="7.875" style="1"/>
    <col min="11007" max="11007" width="35.75" style="1" customWidth="1"/>
    <col min="11008" max="11008" width="0" style="1" hidden="1" customWidth="1"/>
    <col min="11009" max="11010" width="12" style="1" customWidth="1"/>
    <col min="11011" max="11011" width="8" style="1" bestFit="1" customWidth="1"/>
    <col min="11012" max="11012" width="7.875" style="1" bestFit="1" customWidth="1"/>
    <col min="11013" max="11014" width="0" style="1" hidden="1" customWidth="1"/>
    <col min="11015" max="11262" width="7.875" style="1"/>
    <col min="11263" max="11263" width="35.75" style="1" customWidth="1"/>
    <col min="11264" max="11264" width="0" style="1" hidden="1" customWidth="1"/>
    <col min="11265" max="11266" width="12" style="1" customWidth="1"/>
    <col min="11267" max="11267" width="8" style="1" bestFit="1" customWidth="1"/>
    <col min="11268" max="11268" width="7.875" style="1" bestFit="1" customWidth="1"/>
    <col min="11269" max="11270" width="0" style="1" hidden="1" customWidth="1"/>
    <col min="11271" max="11518" width="7.875" style="1"/>
    <col min="11519" max="11519" width="35.75" style="1" customWidth="1"/>
    <col min="11520" max="11520" width="0" style="1" hidden="1" customWidth="1"/>
    <col min="11521" max="11522" width="12" style="1" customWidth="1"/>
    <col min="11523" max="11523" width="8" style="1" bestFit="1" customWidth="1"/>
    <col min="11524" max="11524" width="7.875" style="1" bestFit="1" customWidth="1"/>
    <col min="11525" max="11526" width="0" style="1" hidden="1" customWidth="1"/>
    <col min="11527" max="11774" width="7.875" style="1"/>
    <col min="11775" max="11775" width="35.75" style="1" customWidth="1"/>
    <col min="11776" max="11776" width="0" style="1" hidden="1" customWidth="1"/>
    <col min="11777" max="11778" width="12" style="1" customWidth="1"/>
    <col min="11779" max="11779" width="8" style="1" bestFit="1" customWidth="1"/>
    <col min="11780" max="11780" width="7.875" style="1" bestFit="1" customWidth="1"/>
    <col min="11781" max="11782" width="0" style="1" hidden="1" customWidth="1"/>
    <col min="11783" max="12030" width="7.875" style="1"/>
    <col min="12031" max="12031" width="35.75" style="1" customWidth="1"/>
    <col min="12032" max="12032" width="0" style="1" hidden="1" customWidth="1"/>
    <col min="12033" max="12034" width="12" style="1" customWidth="1"/>
    <col min="12035" max="12035" width="8" style="1" bestFit="1" customWidth="1"/>
    <col min="12036" max="12036" width="7.875" style="1" bestFit="1" customWidth="1"/>
    <col min="12037" max="12038" width="0" style="1" hidden="1" customWidth="1"/>
    <col min="12039" max="12286" width="7.875" style="1"/>
    <col min="12287" max="12287" width="35.75" style="1" customWidth="1"/>
    <col min="12288" max="12288" width="0" style="1" hidden="1" customWidth="1"/>
    <col min="12289" max="12290" width="12" style="1" customWidth="1"/>
    <col min="12291" max="12291" width="8" style="1" bestFit="1" customWidth="1"/>
    <col min="12292" max="12292" width="7.875" style="1" bestFit="1" customWidth="1"/>
    <col min="12293" max="12294" width="0" style="1" hidden="1" customWidth="1"/>
    <col min="12295" max="12542" width="7.875" style="1"/>
    <col min="12543" max="12543" width="35.75" style="1" customWidth="1"/>
    <col min="12544" max="12544" width="0" style="1" hidden="1" customWidth="1"/>
    <col min="12545" max="12546" width="12" style="1" customWidth="1"/>
    <col min="12547" max="12547" width="8" style="1" bestFit="1" customWidth="1"/>
    <col min="12548" max="12548" width="7.875" style="1" bestFit="1" customWidth="1"/>
    <col min="12549" max="12550" width="0" style="1" hidden="1" customWidth="1"/>
    <col min="12551" max="12798" width="7.875" style="1"/>
    <col min="12799" max="12799" width="35.75" style="1" customWidth="1"/>
    <col min="12800" max="12800" width="0" style="1" hidden="1" customWidth="1"/>
    <col min="12801" max="12802" width="12" style="1" customWidth="1"/>
    <col min="12803" max="12803" width="8" style="1" bestFit="1" customWidth="1"/>
    <col min="12804" max="12804" width="7.875" style="1" bestFit="1" customWidth="1"/>
    <col min="12805" max="12806" width="0" style="1" hidden="1" customWidth="1"/>
    <col min="12807" max="13054" width="7.875" style="1"/>
    <col min="13055" max="13055" width="35.75" style="1" customWidth="1"/>
    <col min="13056" max="13056" width="0" style="1" hidden="1" customWidth="1"/>
    <col min="13057" max="13058" width="12" style="1" customWidth="1"/>
    <col min="13059" max="13059" width="8" style="1" bestFit="1" customWidth="1"/>
    <col min="13060" max="13060" width="7.875" style="1" bestFit="1" customWidth="1"/>
    <col min="13061" max="13062" width="0" style="1" hidden="1" customWidth="1"/>
    <col min="13063" max="13310" width="7.875" style="1"/>
    <col min="13311" max="13311" width="35.75" style="1" customWidth="1"/>
    <col min="13312" max="13312" width="0" style="1" hidden="1" customWidth="1"/>
    <col min="13313" max="13314" width="12" style="1" customWidth="1"/>
    <col min="13315" max="13315" width="8" style="1" bestFit="1" customWidth="1"/>
    <col min="13316" max="13316" width="7.875" style="1" bestFit="1" customWidth="1"/>
    <col min="13317" max="13318" width="0" style="1" hidden="1" customWidth="1"/>
    <col min="13319" max="13566" width="7.875" style="1"/>
    <col min="13567" max="13567" width="35.75" style="1" customWidth="1"/>
    <col min="13568" max="13568" width="0" style="1" hidden="1" customWidth="1"/>
    <col min="13569" max="13570" width="12" style="1" customWidth="1"/>
    <col min="13571" max="13571" width="8" style="1" bestFit="1" customWidth="1"/>
    <col min="13572" max="13572" width="7.875" style="1" bestFit="1" customWidth="1"/>
    <col min="13573" max="13574" width="0" style="1" hidden="1" customWidth="1"/>
    <col min="13575" max="13822" width="7.875" style="1"/>
    <col min="13823" max="13823" width="35.75" style="1" customWidth="1"/>
    <col min="13824" max="13824" width="0" style="1" hidden="1" customWidth="1"/>
    <col min="13825" max="13826" width="12" style="1" customWidth="1"/>
    <col min="13827" max="13827" width="8" style="1" bestFit="1" customWidth="1"/>
    <col min="13828" max="13828" width="7.875" style="1" bestFit="1" customWidth="1"/>
    <col min="13829" max="13830" width="0" style="1" hidden="1" customWidth="1"/>
    <col min="13831" max="14078" width="7.875" style="1"/>
    <col min="14079" max="14079" width="35.75" style="1" customWidth="1"/>
    <col min="14080" max="14080" width="0" style="1" hidden="1" customWidth="1"/>
    <col min="14081" max="14082" width="12" style="1" customWidth="1"/>
    <col min="14083" max="14083" width="8" style="1" bestFit="1" customWidth="1"/>
    <col min="14084" max="14084" width="7.875" style="1" bestFit="1" customWidth="1"/>
    <col min="14085" max="14086" width="0" style="1" hidden="1" customWidth="1"/>
    <col min="14087" max="14334" width="7.875" style="1"/>
    <col min="14335" max="14335" width="35.75" style="1" customWidth="1"/>
    <col min="14336" max="14336" width="0" style="1" hidden="1" customWidth="1"/>
    <col min="14337" max="14338" width="12" style="1" customWidth="1"/>
    <col min="14339" max="14339" width="8" style="1" bestFit="1" customWidth="1"/>
    <col min="14340" max="14340" width="7.875" style="1" bestFit="1" customWidth="1"/>
    <col min="14341" max="14342" width="0" style="1" hidden="1" customWidth="1"/>
    <col min="14343" max="14590" width="7.875" style="1"/>
    <col min="14591" max="14591" width="35.75" style="1" customWidth="1"/>
    <col min="14592" max="14592" width="0" style="1" hidden="1" customWidth="1"/>
    <col min="14593" max="14594" width="12" style="1" customWidth="1"/>
    <col min="14595" max="14595" width="8" style="1" bestFit="1" customWidth="1"/>
    <col min="14596" max="14596" width="7.875" style="1" bestFit="1" customWidth="1"/>
    <col min="14597" max="14598" width="0" style="1" hidden="1" customWidth="1"/>
    <col min="14599" max="14846" width="7.875" style="1"/>
    <col min="14847" max="14847" width="35.75" style="1" customWidth="1"/>
    <col min="14848" max="14848" width="0" style="1" hidden="1" customWidth="1"/>
    <col min="14849" max="14850" width="12" style="1" customWidth="1"/>
    <col min="14851" max="14851" width="8" style="1" bestFit="1" customWidth="1"/>
    <col min="14852" max="14852" width="7.875" style="1" bestFit="1" customWidth="1"/>
    <col min="14853" max="14854" width="0" style="1" hidden="1" customWidth="1"/>
    <col min="14855" max="15102" width="7.875" style="1"/>
    <col min="15103" max="15103" width="35.75" style="1" customWidth="1"/>
    <col min="15104" max="15104" width="0" style="1" hidden="1" customWidth="1"/>
    <col min="15105" max="15106" width="12" style="1" customWidth="1"/>
    <col min="15107" max="15107" width="8" style="1" bestFit="1" customWidth="1"/>
    <col min="15108" max="15108" width="7.875" style="1" bestFit="1" customWidth="1"/>
    <col min="15109" max="15110" width="0" style="1" hidden="1" customWidth="1"/>
    <col min="15111" max="15358" width="7.875" style="1"/>
    <col min="15359" max="15359" width="35.75" style="1" customWidth="1"/>
    <col min="15360" max="15360" width="0" style="1" hidden="1" customWidth="1"/>
    <col min="15361" max="15362" width="12" style="1" customWidth="1"/>
    <col min="15363" max="15363" width="8" style="1" bestFit="1" customWidth="1"/>
    <col min="15364" max="15364" width="7.875" style="1" bestFit="1" customWidth="1"/>
    <col min="15365" max="15366" width="0" style="1" hidden="1" customWidth="1"/>
    <col min="15367" max="15614" width="7.875" style="1"/>
    <col min="15615" max="15615" width="35.75" style="1" customWidth="1"/>
    <col min="15616" max="15616" width="0" style="1" hidden="1" customWidth="1"/>
    <col min="15617" max="15618" width="12" style="1" customWidth="1"/>
    <col min="15619" max="15619" width="8" style="1" bestFit="1" customWidth="1"/>
    <col min="15620" max="15620" width="7.875" style="1" bestFit="1" customWidth="1"/>
    <col min="15621" max="15622" width="0" style="1" hidden="1" customWidth="1"/>
    <col min="15623" max="15870" width="7.875" style="1"/>
    <col min="15871" max="15871" width="35.75" style="1" customWidth="1"/>
    <col min="15872" max="15872" width="0" style="1" hidden="1" customWidth="1"/>
    <col min="15873" max="15874" width="12" style="1" customWidth="1"/>
    <col min="15875" max="15875" width="8" style="1" bestFit="1" customWidth="1"/>
    <col min="15876" max="15876" width="7.875" style="1" bestFit="1" customWidth="1"/>
    <col min="15877" max="15878" width="0" style="1" hidden="1" customWidth="1"/>
    <col min="15879" max="16126" width="7.875" style="1"/>
    <col min="16127" max="16127" width="35.75" style="1" customWidth="1"/>
    <col min="16128" max="16128" width="0" style="1" hidden="1" customWidth="1"/>
    <col min="16129" max="16130" width="12" style="1" customWidth="1"/>
    <col min="16131" max="16131" width="8" style="1" bestFit="1" customWidth="1"/>
    <col min="16132" max="16132" width="7.875" style="1" bestFit="1" customWidth="1"/>
    <col min="16133" max="16134" width="0" style="1" hidden="1" customWidth="1"/>
    <col min="16135" max="16384" width="7.875" style="1"/>
  </cols>
  <sheetData>
    <row r="1" spans="1:7" ht="18" customHeight="1">
      <c r="A1" s="188" t="s">
        <v>107</v>
      </c>
      <c r="B1"/>
    </row>
    <row r="2" spans="1:7" ht="39.950000000000003" customHeight="1">
      <c r="A2" s="187" t="s">
        <v>105</v>
      </c>
      <c r="B2" s="77"/>
    </row>
    <row r="3" spans="1:7" ht="18.75" customHeight="1">
      <c r="A3" s="10"/>
      <c r="B3" s="11" t="s">
        <v>12</v>
      </c>
    </row>
    <row r="4" spans="1:7" s="13" customFormat="1" ht="48" customHeight="1">
      <c r="A4" s="104" t="s">
        <v>75</v>
      </c>
      <c r="B4" s="103" t="s">
        <v>124</v>
      </c>
      <c r="C4" s="12"/>
    </row>
    <row r="5" spans="1:7" s="49" customFormat="1" ht="17.25" customHeight="1">
      <c r="A5" s="146" t="s">
        <v>759</v>
      </c>
      <c r="B5" s="150">
        <f>SUM(B6:B19)</f>
        <v>2581.0999999999995</v>
      </c>
      <c r="C5" s="48"/>
    </row>
    <row r="6" spans="1:7" s="51" customFormat="1" ht="17.25" customHeight="1">
      <c r="A6" s="147" t="s">
        <v>738</v>
      </c>
      <c r="B6" s="178">
        <v>1230.9000000000001</v>
      </c>
      <c r="C6" s="50"/>
      <c r="E6" s="51">
        <v>988753</v>
      </c>
    </row>
    <row r="7" spans="1:7" s="51" customFormat="1" ht="17.25" customHeight="1">
      <c r="A7" s="147" t="s">
        <v>739</v>
      </c>
      <c r="B7" s="177"/>
      <c r="C7" s="50"/>
    </row>
    <row r="8" spans="1:7" s="15" customFormat="1" ht="17.25" customHeight="1">
      <c r="A8" s="147" t="s">
        <v>740</v>
      </c>
      <c r="B8" s="189">
        <v>665.6</v>
      </c>
      <c r="C8" s="14"/>
      <c r="E8" s="15">
        <v>822672</v>
      </c>
    </row>
    <row r="9" spans="1:7" s="15" customFormat="1" ht="17.25" customHeight="1">
      <c r="A9" s="147" t="s">
        <v>1549</v>
      </c>
      <c r="B9" s="178">
        <v>0.6</v>
      </c>
      <c r="C9" s="14"/>
    </row>
    <row r="10" spans="1:7" s="13" customFormat="1" ht="17.25" customHeight="1">
      <c r="A10" s="147" t="s">
        <v>741</v>
      </c>
      <c r="B10" s="178">
        <v>98.3</v>
      </c>
      <c r="C10" s="12"/>
    </row>
    <row r="11" spans="1:7" s="15" customFormat="1" ht="17.25" customHeight="1">
      <c r="A11" s="147" t="s">
        <v>742</v>
      </c>
      <c r="B11" s="178">
        <v>5.4</v>
      </c>
      <c r="C11" s="14"/>
      <c r="E11" s="15">
        <v>988753</v>
      </c>
    </row>
    <row r="12" spans="1:7" s="15" customFormat="1" ht="17.25" customHeight="1">
      <c r="A12" s="147" t="s">
        <v>743</v>
      </c>
      <c r="B12" s="178">
        <v>228.3</v>
      </c>
      <c r="C12" s="14"/>
    </row>
    <row r="13" spans="1:7" s="15" customFormat="1" ht="17.25" customHeight="1">
      <c r="A13" s="148" t="s">
        <v>744</v>
      </c>
      <c r="B13" s="178">
        <v>46.7</v>
      </c>
      <c r="C13" s="14"/>
    </row>
    <row r="14" spans="1:7" s="15" customFormat="1" ht="17.25" customHeight="1">
      <c r="A14" s="148" t="s">
        <v>745</v>
      </c>
      <c r="B14" s="178">
        <v>41.6</v>
      </c>
      <c r="C14" s="14"/>
    </row>
    <row r="15" spans="1:7" s="15" customFormat="1" ht="17.25" customHeight="1">
      <c r="A15" s="148" t="s">
        <v>746</v>
      </c>
      <c r="B15" s="178">
        <v>239.1</v>
      </c>
      <c r="C15" s="14"/>
    </row>
    <row r="16" spans="1:7" s="15" customFormat="1" ht="17.25" customHeight="1">
      <c r="A16" s="148" t="s">
        <v>747</v>
      </c>
      <c r="B16" s="178"/>
      <c r="C16" s="14"/>
      <c r="G16" s="180"/>
    </row>
    <row r="17" spans="1:3" s="15" customFormat="1" ht="17.25" customHeight="1">
      <c r="A17" s="148" t="s">
        <v>748</v>
      </c>
      <c r="B17" s="178">
        <v>4.5999999999999996</v>
      </c>
      <c r="C17" s="14"/>
    </row>
    <row r="18" spans="1:3" s="15" customFormat="1" ht="17.25" customHeight="1">
      <c r="A18" s="148" t="s">
        <v>749</v>
      </c>
      <c r="B18" s="178"/>
      <c r="C18" s="14"/>
    </row>
    <row r="19" spans="1:3" s="15" customFormat="1" ht="17.25" customHeight="1">
      <c r="A19" s="149" t="s">
        <v>750</v>
      </c>
      <c r="B19" s="178">
        <v>20</v>
      </c>
      <c r="C19" s="14"/>
    </row>
    <row r="20" spans="1:3" s="15" customFormat="1" ht="17.25" customHeight="1">
      <c r="A20" s="159" t="s">
        <v>760</v>
      </c>
      <c r="B20" s="182">
        <v>96.9</v>
      </c>
      <c r="C20" s="14"/>
    </row>
    <row r="21" spans="1:3" s="15" customFormat="1" ht="17.25" customHeight="1">
      <c r="A21" s="149" t="s">
        <v>751</v>
      </c>
      <c r="B21" s="178">
        <v>82</v>
      </c>
      <c r="C21" s="14"/>
    </row>
    <row r="22" spans="1:3" s="15" customFormat="1" ht="17.25" customHeight="1">
      <c r="A22" s="149" t="s">
        <v>752</v>
      </c>
      <c r="B22" s="181"/>
      <c r="C22" s="14"/>
    </row>
    <row r="23" spans="1:3" s="15" customFormat="1" ht="17.25" customHeight="1">
      <c r="A23" s="149" t="s">
        <v>753</v>
      </c>
      <c r="B23" s="181">
        <v>1</v>
      </c>
      <c r="C23" s="14"/>
    </row>
    <row r="24" spans="1:3" s="15" customFormat="1" ht="17.25" customHeight="1">
      <c r="A24" s="149" t="s">
        <v>754</v>
      </c>
      <c r="B24" s="151"/>
      <c r="C24" s="14"/>
    </row>
    <row r="25" spans="1:3" s="15" customFormat="1" ht="17.25" customHeight="1">
      <c r="A25" s="149" t="s">
        <v>755</v>
      </c>
      <c r="B25" s="151"/>
      <c r="C25" s="14"/>
    </row>
    <row r="26" spans="1:3" s="15" customFormat="1" ht="17.25" customHeight="1">
      <c r="A26" s="149" t="s">
        <v>756</v>
      </c>
      <c r="B26" s="151"/>
      <c r="C26" s="14"/>
    </row>
    <row r="27" spans="1:3" s="15" customFormat="1" ht="17.25" customHeight="1">
      <c r="A27" s="149" t="s">
        <v>757</v>
      </c>
      <c r="B27" s="151">
        <v>13.9</v>
      </c>
      <c r="C27" s="14"/>
    </row>
    <row r="28" spans="1:3" s="15" customFormat="1" ht="17.25" customHeight="1">
      <c r="A28" s="160" t="s">
        <v>758</v>
      </c>
      <c r="B28" s="175">
        <f>SUM(B5,B20)</f>
        <v>2677.9999999999995</v>
      </c>
      <c r="C28" s="14"/>
    </row>
  </sheetData>
  <phoneticPr fontId="2" type="noConversion"/>
  <printOptions horizontalCentered="1"/>
  <pageMargins left="0.98402777777777772" right="0.74791666666666667" top="1.1805555555555556" bottom="0.98402777777777772" header="0.51111111111111107" footer="0.51111111111111107"/>
  <pageSetup paperSize="9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4" workbookViewId="0">
      <selection activeCell="A16" sqref="A16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113</v>
      </c>
      <c r="B1" s="24"/>
    </row>
    <row r="2" spans="1:24" ht="51.75" customHeight="1">
      <c r="A2" s="196" t="s">
        <v>94</v>
      </c>
      <c r="B2" s="197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691</v>
      </c>
      <c r="B5" s="85" t="s">
        <v>691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/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/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/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/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/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/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737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A14" s="4" t="s">
        <v>1556</v>
      </c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 t="e">
        <f>T14-A14</f>
        <v>#VALUE!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1" sqref="A11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114</v>
      </c>
      <c r="B1" s="106"/>
    </row>
    <row r="2" spans="1:5" ht="39.950000000000003" customHeight="1">
      <c r="A2" s="108" t="s">
        <v>97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691</v>
      </c>
      <c r="B5" s="85" t="s">
        <v>691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5">
        <v>0</v>
      </c>
      <c r="C8" s="121"/>
    </row>
    <row r="10" spans="1:5">
      <c r="A10" s="107" t="s">
        <v>1555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12" sqref="A12"/>
    </sheetView>
  </sheetViews>
  <sheetFormatPr defaultColWidth="9" defaultRowHeight="15.75"/>
  <cols>
    <col min="1" max="1" width="33.25" style="62" customWidth="1"/>
    <col min="2" max="2" width="33.25" style="64" customWidth="1"/>
    <col min="3" max="16384" width="9" style="62"/>
  </cols>
  <sheetData>
    <row r="1" spans="1:2" ht="21" customHeight="1">
      <c r="A1" s="65" t="s">
        <v>115</v>
      </c>
    </row>
    <row r="2" spans="1:2" ht="24.75" customHeight="1">
      <c r="A2" s="195" t="s">
        <v>98</v>
      </c>
      <c r="B2" s="195"/>
    </row>
    <row r="3" spans="1:2" s="65" customFormat="1" ht="24" customHeight="1">
      <c r="B3" s="63" t="s">
        <v>38</v>
      </c>
    </row>
    <row r="4" spans="1:2" s="68" customFormat="1" ht="51" customHeight="1">
      <c r="A4" s="66" t="s">
        <v>83</v>
      </c>
      <c r="B4" s="67" t="s">
        <v>124</v>
      </c>
    </row>
    <row r="5" spans="1:2" s="75" customFormat="1" ht="48" customHeight="1">
      <c r="A5" s="125" t="s">
        <v>85</v>
      </c>
      <c r="B5" s="132" t="s">
        <v>679</v>
      </c>
    </row>
    <row r="6" spans="1:2" s="75" customFormat="1" ht="48" customHeight="1">
      <c r="A6" s="125" t="s">
        <v>86</v>
      </c>
      <c r="B6" s="132" t="s">
        <v>679</v>
      </c>
    </row>
    <row r="7" spans="1:2" s="75" customFormat="1" ht="48" customHeight="1">
      <c r="A7" s="125" t="s">
        <v>676</v>
      </c>
      <c r="B7" s="138">
        <v>0</v>
      </c>
    </row>
    <row r="8" spans="1:2" s="75" customFormat="1" ht="48" customHeight="1">
      <c r="A8" s="125" t="s">
        <v>677</v>
      </c>
      <c r="B8" s="138">
        <v>0</v>
      </c>
    </row>
    <row r="9" spans="1:2" s="75" customFormat="1" ht="48" customHeight="1">
      <c r="A9" s="125" t="s">
        <v>678</v>
      </c>
      <c r="B9" s="138">
        <v>0</v>
      </c>
    </row>
    <row r="10" spans="1:2" s="72" customFormat="1" ht="48" customHeight="1">
      <c r="A10" s="74" t="s">
        <v>30</v>
      </c>
      <c r="B10" s="71">
        <f>SUM(B5:B9)</f>
        <v>0</v>
      </c>
    </row>
    <row r="12" spans="1:2">
      <c r="A12" s="62" t="s">
        <v>1555</v>
      </c>
    </row>
  </sheetData>
  <mergeCells count="1">
    <mergeCell ref="A2:B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A10" workbookViewId="0">
      <selection activeCell="A22" sqref="A22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116</v>
      </c>
    </row>
    <row r="2" spans="1:24" ht="28.5" customHeight="1">
      <c r="A2" s="191" t="s">
        <v>99</v>
      </c>
      <c r="B2" s="192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17" t="s">
        <v>75</v>
      </c>
      <c r="B4" s="32" t="s">
        <v>28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39" customHeight="1">
      <c r="A5" s="123" t="s">
        <v>76</v>
      </c>
      <c r="B5" s="137">
        <v>0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17" si="0">H5-B5</f>
        <v>596221.15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17" si="1">N5-B5</f>
        <v>643048.94999999995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17" si="2">B5-V5</f>
        <v>-659380.53</v>
      </c>
      <c r="X5" s="4" t="e">
        <f>T5-A5</f>
        <v>#VALUE!</v>
      </c>
    </row>
    <row r="6" spans="1:24" s="4" customFormat="1" ht="39" customHeight="1">
      <c r="A6" s="139" t="s">
        <v>690</v>
      </c>
      <c r="B6" s="139">
        <v>0</v>
      </c>
      <c r="C6" s="139"/>
      <c r="D6" s="139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39" customHeight="1">
      <c r="A7" s="139" t="s">
        <v>680</v>
      </c>
      <c r="B7" s="139">
        <v>0</v>
      </c>
      <c r="C7" s="139"/>
      <c r="D7" s="139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39" customHeight="1">
      <c r="A8" s="139" t="s">
        <v>681</v>
      </c>
      <c r="B8" s="139">
        <v>0</v>
      </c>
      <c r="C8" s="139"/>
      <c r="D8" s="139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39" customHeight="1">
      <c r="A9" s="139" t="s">
        <v>682</v>
      </c>
      <c r="B9" s="139">
        <v>0</v>
      </c>
      <c r="C9" s="139"/>
      <c r="D9" s="139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39" customHeight="1">
      <c r="A10" s="139" t="s">
        <v>683</v>
      </c>
      <c r="B10" s="139">
        <v>0</v>
      </c>
      <c r="C10" s="139"/>
      <c r="D10" s="139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39" customHeight="1">
      <c r="A11" s="139" t="s">
        <v>684</v>
      </c>
      <c r="B11" s="139">
        <v>0</v>
      </c>
      <c r="C11" s="139"/>
      <c r="D11" s="139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39" customHeight="1">
      <c r="A12" s="139" t="s">
        <v>685</v>
      </c>
      <c r="B12" s="139">
        <v>0</v>
      </c>
      <c r="C12" s="139"/>
      <c r="D12" s="139"/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39" customHeight="1">
      <c r="A13" s="139" t="s">
        <v>686</v>
      </c>
      <c r="B13" s="139">
        <v>0</v>
      </c>
      <c r="C13" s="139"/>
      <c r="D13" s="139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39" customHeight="1">
      <c r="A14" s="139" t="s">
        <v>687</v>
      </c>
      <c r="B14" s="139">
        <v>0</v>
      </c>
      <c r="C14" s="139"/>
      <c r="D14" s="139"/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39" customHeight="1">
      <c r="A15" s="139" t="s">
        <v>688</v>
      </c>
      <c r="B15" s="139">
        <v>0</v>
      </c>
      <c r="C15" s="139"/>
      <c r="D15" s="139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39" customHeight="1">
      <c r="A16" s="139" t="s">
        <v>689</v>
      </c>
      <c r="B16" s="139">
        <v>0</v>
      </c>
      <c r="C16" s="139"/>
      <c r="D16" s="139"/>
      <c r="F16" s="52"/>
      <c r="G16" s="52"/>
      <c r="H16" s="52"/>
      <c r="L16" s="52"/>
      <c r="M16" s="52"/>
      <c r="N16" s="52"/>
      <c r="T16" s="53"/>
      <c r="U16" s="53"/>
      <c r="V16" s="53"/>
    </row>
    <row r="17" spans="1:24" s="3" customFormat="1" ht="39" customHeight="1">
      <c r="A17" s="123" t="s">
        <v>82</v>
      </c>
      <c r="B17" s="137">
        <v>0</v>
      </c>
      <c r="C17" s="36">
        <v>105429</v>
      </c>
      <c r="D17" s="37">
        <v>595734.14</v>
      </c>
      <c r="E17" s="3">
        <f>104401+13602</f>
        <v>118003</v>
      </c>
      <c r="F17" s="38" t="s">
        <v>7</v>
      </c>
      <c r="G17" s="38" t="s">
        <v>19</v>
      </c>
      <c r="H17" s="39">
        <v>596221.15</v>
      </c>
      <c r="I17" s="2" t="e">
        <f>F17-A17</f>
        <v>#VALUE!</v>
      </c>
      <c r="J17" s="36">
        <f t="shared" si="0"/>
        <v>596221.15</v>
      </c>
      <c r="K17" s="36">
        <v>75943</v>
      </c>
      <c r="L17" s="38" t="s">
        <v>7</v>
      </c>
      <c r="M17" s="38" t="s">
        <v>19</v>
      </c>
      <c r="N17" s="39">
        <v>643048.94999999995</v>
      </c>
      <c r="O17" s="2" t="e">
        <f>L17-A17</f>
        <v>#VALUE!</v>
      </c>
      <c r="P17" s="36">
        <f t="shared" si="1"/>
        <v>643048.94999999995</v>
      </c>
      <c r="R17" s="3">
        <v>717759</v>
      </c>
      <c r="T17" s="40" t="s">
        <v>7</v>
      </c>
      <c r="U17" s="40" t="s">
        <v>19</v>
      </c>
      <c r="V17" s="41">
        <v>659380.53</v>
      </c>
      <c r="W17" s="3">
        <f t="shared" si="2"/>
        <v>-659380.53</v>
      </c>
      <c r="X17" s="3" t="e">
        <f>T17-A17</f>
        <v>#VALUE!</v>
      </c>
    </row>
    <row r="18" spans="1:24" s="3" customFormat="1" ht="39" customHeight="1">
      <c r="A18" s="126" t="s">
        <v>8</v>
      </c>
      <c r="B18" s="137">
        <v>0</v>
      </c>
      <c r="F18" s="33" t="str">
        <f>""</f>
        <v/>
      </c>
      <c r="G18" s="33" t="str">
        <f>""</f>
        <v/>
      </c>
      <c r="H18" s="33" t="str">
        <f>""</f>
        <v/>
      </c>
      <c r="I18" s="2"/>
      <c r="L18" s="33" t="str">
        <f>""</f>
        <v/>
      </c>
      <c r="M18" s="34" t="str">
        <f>""</f>
        <v/>
      </c>
      <c r="N18" s="33" t="str">
        <f>""</f>
        <v/>
      </c>
      <c r="V18" s="8" t="e">
        <f>V19+#REF!+#REF!+#REF!+#REF!+#REF!+#REF!+#REF!+#REF!+#REF!+#REF!+#REF!+#REF!+#REF!+#REF!+#REF!+#REF!+#REF!+#REF!+#REF!+#REF!</f>
        <v>#REF!</v>
      </c>
      <c r="W18" s="8" t="e">
        <f>W19+#REF!+#REF!+#REF!+#REF!+#REF!+#REF!+#REF!+#REF!+#REF!+#REF!+#REF!+#REF!+#REF!+#REF!+#REF!+#REF!+#REF!+#REF!+#REF!+#REF!</f>
        <v>#REF!</v>
      </c>
    </row>
    <row r="19" spans="1:24" ht="19.5" customHeight="1">
      <c r="P19" s="44"/>
      <c r="T19" s="45" t="s">
        <v>3</v>
      </c>
      <c r="U19" s="45" t="s">
        <v>24</v>
      </c>
      <c r="V19" s="46">
        <v>19998</v>
      </c>
      <c r="W19" s="25">
        <f>B19-V19</f>
        <v>-19998</v>
      </c>
      <c r="X19" s="25">
        <f>T19-A19</f>
        <v>232</v>
      </c>
    </row>
    <row r="20" spans="1:24" ht="19.5" customHeight="1">
      <c r="A20" s="4" t="s">
        <v>1556</v>
      </c>
      <c r="P20" s="44"/>
      <c r="T20" s="45" t="s">
        <v>2</v>
      </c>
      <c r="U20" s="45" t="s">
        <v>25</v>
      </c>
      <c r="V20" s="46">
        <v>19998</v>
      </c>
      <c r="W20" s="25">
        <f>B20-V20</f>
        <v>-19998</v>
      </c>
      <c r="X20" s="25" t="e">
        <f>T20-A20</f>
        <v>#VALUE!</v>
      </c>
    </row>
    <row r="21" spans="1:24" ht="19.5" customHeight="1">
      <c r="P21" s="44"/>
      <c r="T21" s="45" t="s">
        <v>1</v>
      </c>
      <c r="U21" s="45" t="s">
        <v>26</v>
      </c>
      <c r="V21" s="46">
        <v>19998</v>
      </c>
      <c r="W21" s="25">
        <f>B21-V21</f>
        <v>-19998</v>
      </c>
      <c r="X21" s="25">
        <f>T21-A21</f>
        <v>2320301</v>
      </c>
    </row>
    <row r="22" spans="1:24" ht="19.5" customHeight="1">
      <c r="P22" s="44"/>
    </row>
    <row r="23" spans="1:24" ht="19.5" customHeight="1">
      <c r="P23" s="44"/>
    </row>
    <row r="24" spans="1:24" ht="19.5" customHeight="1">
      <c r="P24" s="44"/>
    </row>
    <row r="25" spans="1:24" ht="19.5" customHeight="1">
      <c r="P25" s="44"/>
    </row>
    <row r="26" spans="1:24" ht="19.5" customHeight="1">
      <c r="P26" s="44"/>
    </row>
    <row r="27" spans="1:24" ht="19.5" customHeight="1">
      <c r="P27" s="44"/>
    </row>
    <row r="28" spans="1:24" ht="19.5" customHeight="1">
      <c r="P28" s="44"/>
    </row>
    <row r="29" spans="1:24" ht="19.5" customHeight="1">
      <c r="P29" s="44"/>
    </row>
    <row r="30" spans="1:24" ht="19.5" customHeight="1">
      <c r="P30" s="44"/>
    </row>
    <row r="31" spans="1:24" ht="19.5" customHeight="1">
      <c r="P31" s="44"/>
    </row>
    <row r="32" spans="1:24" ht="19.5" customHeight="1">
      <c r="P32" s="44"/>
    </row>
    <row r="33" spans="16:16" ht="19.5" customHeight="1">
      <c r="P33" s="44"/>
    </row>
    <row r="34" spans="16:16" ht="19.5" customHeight="1">
      <c r="P34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opLeftCell="A7" workbookViewId="0">
      <selection activeCell="A15" sqref="A15"/>
    </sheetView>
  </sheetViews>
  <sheetFormatPr defaultColWidth="7" defaultRowHeight="15"/>
  <cols>
    <col min="1" max="1" width="14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3.25" customHeight="1">
      <c r="A1" s="24" t="s">
        <v>117</v>
      </c>
    </row>
    <row r="2" spans="1:25" ht="23.25">
      <c r="A2" s="191" t="s">
        <v>100</v>
      </c>
      <c r="B2" s="198"/>
      <c r="C2" s="192"/>
      <c r="G2" s="25"/>
      <c r="H2" s="25"/>
      <c r="I2" s="25"/>
    </row>
    <row r="3" spans="1:25">
      <c r="C3" s="79" t="s">
        <v>40</v>
      </c>
      <c r="E3" s="25">
        <v>12.11</v>
      </c>
      <c r="G3" s="25">
        <v>12.22</v>
      </c>
      <c r="H3" s="25"/>
      <c r="I3" s="25"/>
      <c r="M3" s="25">
        <v>1.2</v>
      </c>
    </row>
    <row r="4" spans="1:25" ht="45.75" customHeight="1">
      <c r="A4" s="30" t="s">
        <v>14</v>
      </c>
      <c r="B4" s="31" t="s">
        <v>15</v>
      </c>
      <c r="C4" s="19" t="s">
        <v>726</v>
      </c>
      <c r="G4" s="87" t="s">
        <v>51</v>
      </c>
      <c r="H4" s="87" t="s">
        <v>52</v>
      </c>
      <c r="I4" s="87" t="s">
        <v>53</v>
      </c>
      <c r="M4" s="87" t="s">
        <v>51</v>
      </c>
      <c r="N4" s="88" t="s">
        <v>52</v>
      </c>
      <c r="O4" s="87" t="s">
        <v>53</v>
      </c>
    </row>
    <row r="5" spans="1:25" ht="45.75" customHeight="1">
      <c r="A5" s="30" t="s">
        <v>727</v>
      </c>
      <c r="B5" s="30" t="s">
        <v>727</v>
      </c>
      <c r="C5" s="30" t="s">
        <v>727</v>
      </c>
      <c r="D5" s="36">
        <v>105429</v>
      </c>
      <c r="E5" s="86">
        <v>595734.14</v>
      </c>
      <c r="F5" s="25">
        <f>104401+13602</f>
        <v>118003</v>
      </c>
      <c r="G5" s="26" t="s">
        <v>7</v>
      </c>
      <c r="H5" s="26" t="s">
        <v>45</v>
      </c>
      <c r="I5" s="27">
        <v>596221.15</v>
      </c>
      <c r="J5" s="28" t="e">
        <f t="shared" ref="J5:J11" si="0">G5-A5</f>
        <v>#VALUE!</v>
      </c>
      <c r="K5" s="44" t="e">
        <f t="shared" ref="K5:K11" si="1">I5-C5</f>
        <v>#VALUE!</v>
      </c>
      <c r="L5" s="44">
        <v>75943</v>
      </c>
      <c r="M5" s="26" t="s">
        <v>7</v>
      </c>
      <c r="N5" s="26" t="s">
        <v>45</v>
      </c>
      <c r="O5" s="27">
        <v>643048.94999999995</v>
      </c>
      <c r="P5" s="28" t="e">
        <f t="shared" ref="P5:P11" si="2">M5-A5</f>
        <v>#VALUE!</v>
      </c>
      <c r="Q5" s="44" t="e">
        <f t="shared" ref="Q5:Q11" si="3">O5-C5</f>
        <v>#VALUE!</v>
      </c>
      <c r="S5" s="25">
        <v>717759</v>
      </c>
      <c r="U5" s="45" t="s">
        <v>7</v>
      </c>
      <c r="V5" s="45" t="s">
        <v>45</v>
      </c>
      <c r="W5" s="46">
        <v>659380.53</v>
      </c>
      <c r="X5" s="25" t="e">
        <f t="shared" ref="X5:X11" si="4">C5-W5</f>
        <v>#VALUE!</v>
      </c>
      <c r="Y5" s="25" t="e">
        <f t="shared" ref="Y5:Y11" si="5">U5-A5</f>
        <v>#VALUE!</v>
      </c>
    </row>
    <row r="6" spans="1:25" s="92" customFormat="1" ht="45.75" customHeight="1">
      <c r="A6" s="78"/>
      <c r="B6" s="124"/>
      <c r="C6" s="6"/>
      <c r="D6" s="54"/>
      <c r="E6" s="92">
        <v>7616.62</v>
      </c>
      <c r="G6" s="93" t="s">
        <v>6</v>
      </c>
      <c r="H6" s="93" t="s">
        <v>46</v>
      </c>
      <c r="I6" s="93">
        <v>7616.62</v>
      </c>
      <c r="J6" s="92">
        <f t="shared" si="0"/>
        <v>20101</v>
      </c>
      <c r="K6" s="92">
        <f t="shared" si="1"/>
        <v>7616.62</v>
      </c>
      <c r="M6" s="93" t="s">
        <v>6</v>
      </c>
      <c r="N6" s="93" t="s">
        <v>46</v>
      </c>
      <c r="O6" s="93">
        <v>7749.58</v>
      </c>
      <c r="P6" s="92">
        <f t="shared" si="2"/>
        <v>20101</v>
      </c>
      <c r="Q6" s="92">
        <f t="shared" si="3"/>
        <v>7749.58</v>
      </c>
      <c r="U6" s="94" t="s">
        <v>6</v>
      </c>
      <c r="V6" s="94" t="s">
        <v>46</v>
      </c>
      <c r="W6" s="94">
        <v>8475.4699999999993</v>
      </c>
      <c r="X6" s="92">
        <f t="shared" si="4"/>
        <v>-8475.4699999999993</v>
      </c>
      <c r="Y6" s="92">
        <f t="shared" si="5"/>
        <v>20101</v>
      </c>
    </row>
    <row r="7" spans="1:25" s="95" customFormat="1" ht="45.75" customHeight="1">
      <c r="A7" s="57"/>
      <c r="B7" s="57"/>
      <c r="C7" s="57"/>
      <c r="D7" s="58"/>
      <c r="E7" s="95">
        <v>3922.87</v>
      </c>
      <c r="G7" s="96" t="s">
        <v>5</v>
      </c>
      <c r="H7" s="96" t="s">
        <v>47</v>
      </c>
      <c r="I7" s="96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96" t="s">
        <v>5</v>
      </c>
      <c r="N7" s="96" t="s">
        <v>47</v>
      </c>
      <c r="O7" s="96">
        <v>4041.81</v>
      </c>
      <c r="P7" s="95">
        <f t="shared" si="2"/>
        <v>2010101</v>
      </c>
      <c r="Q7" s="95">
        <f t="shared" si="3"/>
        <v>4041.81</v>
      </c>
      <c r="U7" s="97" t="s">
        <v>5</v>
      </c>
      <c r="V7" s="97" t="s">
        <v>47</v>
      </c>
      <c r="W7" s="97">
        <v>4680.9399999999996</v>
      </c>
      <c r="X7" s="95">
        <f t="shared" si="4"/>
        <v>-4680.9399999999996</v>
      </c>
      <c r="Y7" s="95">
        <f t="shared" si="5"/>
        <v>2010101</v>
      </c>
    </row>
    <row r="8" spans="1:25" ht="45.75" customHeight="1">
      <c r="A8" s="6"/>
      <c r="B8" s="42"/>
      <c r="C8" s="5"/>
      <c r="D8" s="43"/>
      <c r="E8" s="98">
        <v>135.6</v>
      </c>
      <c r="G8" s="26" t="s">
        <v>4</v>
      </c>
      <c r="H8" s="26" t="s">
        <v>54</v>
      </c>
      <c r="I8" s="27">
        <v>135.6</v>
      </c>
      <c r="J8" s="28">
        <f t="shared" si="0"/>
        <v>2010199</v>
      </c>
      <c r="K8" s="44">
        <f t="shared" si="1"/>
        <v>135.6</v>
      </c>
      <c r="L8" s="44"/>
      <c r="M8" s="26" t="s">
        <v>4</v>
      </c>
      <c r="N8" s="26" t="s">
        <v>54</v>
      </c>
      <c r="O8" s="27">
        <v>135.6</v>
      </c>
      <c r="P8" s="28">
        <f t="shared" si="2"/>
        <v>2010199</v>
      </c>
      <c r="Q8" s="44">
        <f t="shared" si="3"/>
        <v>135.6</v>
      </c>
      <c r="U8" s="45" t="s">
        <v>4</v>
      </c>
      <c r="V8" s="45" t="s">
        <v>54</v>
      </c>
      <c r="W8" s="46">
        <v>135.6</v>
      </c>
      <c r="X8" s="25">
        <f t="shared" si="4"/>
        <v>-135.6</v>
      </c>
      <c r="Y8" s="25">
        <f t="shared" si="5"/>
        <v>2010199</v>
      </c>
    </row>
    <row r="9" spans="1:25" ht="45.75" customHeight="1">
      <c r="A9" s="78"/>
      <c r="B9" s="78"/>
      <c r="C9" s="5"/>
      <c r="D9" s="36"/>
      <c r="E9" s="44">
        <v>7616.62</v>
      </c>
      <c r="G9" s="26" t="s">
        <v>6</v>
      </c>
      <c r="H9" s="26" t="s">
        <v>46</v>
      </c>
      <c r="I9" s="27">
        <v>7616.62</v>
      </c>
      <c r="J9" s="28">
        <f t="shared" si="0"/>
        <v>20101</v>
      </c>
      <c r="K9" s="44">
        <f t="shared" si="1"/>
        <v>7616.62</v>
      </c>
      <c r="L9" s="44"/>
      <c r="M9" s="26" t="s">
        <v>6</v>
      </c>
      <c r="N9" s="26" t="s">
        <v>46</v>
      </c>
      <c r="O9" s="27">
        <v>7749.58</v>
      </c>
      <c r="P9" s="28">
        <f t="shared" si="2"/>
        <v>20101</v>
      </c>
      <c r="Q9" s="44">
        <f t="shared" si="3"/>
        <v>7749.58</v>
      </c>
      <c r="U9" s="45" t="s">
        <v>6</v>
      </c>
      <c r="V9" s="45" t="s">
        <v>46</v>
      </c>
      <c r="W9" s="46">
        <v>8475.4699999999993</v>
      </c>
      <c r="X9" s="25">
        <f t="shared" si="4"/>
        <v>-8475.4699999999993</v>
      </c>
      <c r="Y9" s="25">
        <f t="shared" si="5"/>
        <v>20101</v>
      </c>
    </row>
    <row r="10" spans="1:25" ht="45.75" customHeight="1">
      <c r="A10" s="57"/>
      <c r="B10" s="57"/>
      <c r="C10" s="5"/>
      <c r="D10" s="36"/>
      <c r="E10" s="44">
        <v>3922.87</v>
      </c>
      <c r="G10" s="26" t="s">
        <v>5</v>
      </c>
      <c r="H10" s="26" t="s">
        <v>47</v>
      </c>
      <c r="I10" s="27">
        <v>3922.87</v>
      </c>
      <c r="J10" s="28">
        <f t="shared" si="0"/>
        <v>2010101</v>
      </c>
      <c r="K10" s="44">
        <f t="shared" si="1"/>
        <v>3922.87</v>
      </c>
      <c r="L10" s="44">
        <v>750</v>
      </c>
      <c r="M10" s="26" t="s">
        <v>5</v>
      </c>
      <c r="N10" s="26" t="s">
        <v>47</v>
      </c>
      <c r="O10" s="27">
        <v>4041.81</v>
      </c>
      <c r="P10" s="28">
        <f t="shared" si="2"/>
        <v>2010101</v>
      </c>
      <c r="Q10" s="44">
        <f t="shared" si="3"/>
        <v>4041.81</v>
      </c>
      <c r="U10" s="45" t="s">
        <v>5</v>
      </c>
      <c r="V10" s="45" t="s">
        <v>47</v>
      </c>
      <c r="W10" s="46">
        <v>4680.9399999999996</v>
      </c>
      <c r="X10" s="25">
        <f t="shared" si="4"/>
        <v>-4680.9399999999996</v>
      </c>
      <c r="Y10" s="25">
        <f t="shared" si="5"/>
        <v>2010101</v>
      </c>
    </row>
    <row r="11" spans="1:25" ht="45.75" customHeight="1">
      <c r="A11" s="6"/>
      <c r="B11" s="42"/>
      <c r="C11" s="5"/>
      <c r="D11" s="43"/>
      <c r="E11" s="98">
        <v>135.6</v>
      </c>
      <c r="G11" s="26" t="s">
        <v>4</v>
      </c>
      <c r="H11" s="26" t="s">
        <v>54</v>
      </c>
      <c r="I11" s="27">
        <v>135.6</v>
      </c>
      <c r="J11" s="28">
        <f t="shared" si="0"/>
        <v>2010199</v>
      </c>
      <c r="K11" s="44">
        <f t="shared" si="1"/>
        <v>135.6</v>
      </c>
      <c r="L11" s="44"/>
      <c r="M11" s="26" t="s">
        <v>4</v>
      </c>
      <c r="N11" s="26" t="s">
        <v>54</v>
      </c>
      <c r="O11" s="27">
        <v>135.6</v>
      </c>
      <c r="P11" s="28">
        <f t="shared" si="2"/>
        <v>2010199</v>
      </c>
      <c r="Q11" s="44">
        <f t="shared" si="3"/>
        <v>135.6</v>
      </c>
      <c r="U11" s="45" t="s">
        <v>4</v>
      </c>
      <c r="V11" s="45" t="s">
        <v>54</v>
      </c>
      <c r="W11" s="46">
        <v>135.6</v>
      </c>
      <c r="X11" s="25">
        <f t="shared" si="4"/>
        <v>-135.6</v>
      </c>
      <c r="Y11" s="25">
        <f t="shared" si="5"/>
        <v>2010199</v>
      </c>
    </row>
    <row r="12" spans="1:25" ht="45.75" customHeight="1">
      <c r="A12" s="201" t="s">
        <v>23</v>
      </c>
      <c r="B12" s="202"/>
      <c r="C12" s="32">
        <v>0</v>
      </c>
      <c r="G12" s="87" t="str">
        <f>""</f>
        <v/>
      </c>
      <c r="H12" s="87" t="str">
        <f>""</f>
        <v/>
      </c>
      <c r="I12" s="87" t="str">
        <f>""</f>
        <v/>
      </c>
      <c r="M12" s="87" t="str">
        <f>""</f>
        <v/>
      </c>
      <c r="N12" s="88" t="str">
        <f>""</f>
        <v/>
      </c>
      <c r="O12" s="87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A14" s="4" t="s">
        <v>1554</v>
      </c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 t="e">
        <f>U14-A14</f>
        <v>#VALUE!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7" workbookViewId="0">
      <selection activeCell="A17" sqref="A17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118</v>
      </c>
      <c r="B1" s="24"/>
    </row>
    <row r="2" spans="1:24" ht="51.75" customHeight="1">
      <c r="A2" s="196" t="s">
        <v>101</v>
      </c>
      <c r="B2" s="197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70</v>
      </c>
      <c r="B5" s="85" t="s">
        <v>692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 t="s">
        <v>71</v>
      </c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 t="s">
        <v>72</v>
      </c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 t="s">
        <v>73</v>
      </c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 t="s">
        <v>74</v>
      </c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 t="s">
        <v>0</v>
      </c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 t="s">
        <v>69</v>
      </c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737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A14" s="4" t="s">
        <v>1556</v>
      </c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 t="e">
        <f>T14-A14</f>
        <v>#VALUE!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1" sqref="A11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119</v>
      </c>
      <c r="B1" s="106"/>
    </row>
    <row r="2" spans="1:5" ht="39.950000000000003" customHeight="1">
      <c r="A2" s="108" t="s">
        <v>102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140" t="s">
        <v>692</v>
      </c>
      <c r="B5" s="140" t="s">
        <v>692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5">
        <v>0</v>
      </c>
      <c r="C8" s="121"/>
    </row>
    <row r="10" spans="1:5">
      <c r="A10" s="107" t="s">
        <v>1555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7" sqref="A17"/>
    </sheetView>
  </sheetViews>
  <sheetFormatPr defaultColWidth="9" defaultRowHeight="15.75"/>
  <cols>
    <col min="1" max="1" width="17.125" style="62" customWidth="1"/>
    <col min="2" max="2" width="36.875" style="62" customWidth="1"/>
    <col min="3" max="3" width="17.25" style="64" customWidth="1"/>
    <col min="4" max="16384" width="9" style="62"/>
  </cols>
  <sheetData>
    <row r="1" spans="1:5" ht="22.5" customHeight="1">
      <c r="A1" s="65" t="s">
        <v>120</v>
      </c>
    </row>
    <row r="2" spans="1:5" ht="24.75" customHeight="1">
      <c r="A2" s="195" t="s">
        <v>104</v>
      </c>
      <c r="B2" s="203"/>
      <c r="C2" s="203"/>
    </row>
    <row r="3" spans="1:5" s="65" customFormat="1" ht="24" customHeight="1">
      <c r="C3" s="63" t="s">
        <v>29</v>
      </c>
    </row>
    <row r="4" spans="1:5" s="72" customFormat="1" ht="33" customHeight="1">
      <c r="A4" s="74" t="s">
        <v>31</v>
      </c>
      <c r="B4" s="74" t="s">
        <v>32</v>
      </c>
      <c r="C4" s="67" t="s">
        <v>728</v>
      </c>
    </row>
    <row r="5" spans="1:5" s="72" customFormat="1" ht="24.75" customHeight="1">
      <c r="A5" s="69">
        <v>102</v>
      </c>
      <c r="B5" s="70" t="s">
        <v>50</v>
      </c>
      <c r="C5" s="71"/>
    </row>
    <row r="6" spans="1:5" s="72" customFormat="1" ht="24.75" customHeight="1">
      <c r="A6" s="90" t="s">
        <v>55</v>
      </c>
      <c r="B6" s="100" t="s">
        <v>1537</v>
      </c>
      <c r="C6" s="71"/>
    </row>
    <row r="7" spans="1:5" s="65" customFormat="1" ht="24.75" customHeight="1">
      <c r="A7" s="91">
        <v>1020301</v>
      </c>
      <c r="B7" s="101" t="s">
        <v>1538</v>
      </c>
      <c r="C7" s="71"/>
      <c r="E7" s="73"/>
    </row>
    <row r="8" spans="1:5" s="72" customFormat="1" ht="24.75" customHeight="1">
      <c r="A8" s="90" t="s">
        <v>56</v>
      </c>
      <c r="B8" s="100" t="s">
        <v>57</v>
      </c>
      <c r="C8" s="71"/>
    </row>
    <row r="9" spans="1:5" s="65" customFormat="1" ht="24.75" customHeight="1">
      <c r="A9" s="91">
        <v>1020501</v>
      </c>
      <c r="B9" s="101" t="s">
        <v>58</v>
      </c>
      <c r="C9" s="71"/>
      <c r="E9" s="73"/>
    </row>
    <row r="10" spans="1:5" s="65" customFormat="1" ht="24.75" customHeight="1">
      <c r="A10" s="90">
        <v>10207</v>
      </c>
      <c r="B10" s="100" t="s">
        <v>730</v>
      </c>
      <c r="C10" s="71"/>
    </row>
    <row r="11" spans="1:5" s="72" customFormat="1" ht="24.75" customHeight="1">
      <c r="A11" s="90" t="s">
        <v>732</v>
      </c>
      <c r="B11" s="100" t="s">
        <v>731</v>
      </c>
      <c r="C11" s="71"/>
    </row>
    <row r="12" spans="1:5" s="72" customFormat="1" ht="24.75" customHeight="1">
      <c r="A12" s="204" t="s">
        <v>30</v>
      </c>
      <c r="B12" s="205"/>
      <c r="C12" s="71"/>
    </row>
    <row r="15" spans="1:5">
      <c r="A15" s="62" t="s">
        <v>1557</v>
      </c>
    </row>
  </sheetData>
  <mergeCells count="2">
    <mergeCell ref="A2:C2"/>
    <mergeCell ref="A12:B1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Y28"/>
  <sheetViews>
    <sheetView workbookViewId="0">
      <selection activeCell="AA18" sqref="AA18"/>
    </sheetView>
  </sheetViews>
  <sheetFormatPr defaultColWidth="7" defaultRowHeight="15"/>
  <cols>
    <col min="1" max="1" width="15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1.75" customHeight="1">
      <c r="A1" s="24" t="s">
        <v>121</v>
      </c>
    </row>
    <row r="2" spans="1:25" ht="23.25">
      <c r="A2" s="191" t="s">
        <v>103</v>
      </c>
      <c r="B2" s="198"/>
      <c r="C2" s="192"/>
      <c r="G2" s="25"/>
      <c r="H2" s="25"/>
      <c r="I2" s="25"/>
    </row>
    <row r="3" spans="1:25" s="3" customFormat="1" ht="21" customHeight="1">
      <c r="A3" s="4"/>
      <c r="C3" s="29" t="s">
        <v>13</v>
      </c>
      <c r="E3" s="3">
        <v>12.11</v>
      </c>
      <c r="G3" s="3">
        <v>12.22</v>
      </c>
      <c r="J3" s="2"/>
      <c r="M3" s="3">
        <v>1.2</v>
      </c>
    </row>
    <row r="4" spans="1:25" s="3" customFormat="1" ht="27" customHeight="1">
      <c r="A4" s="30" t="s">
        <v>14</v>
      </c>
      <c r="B4" s="31" t="s">
        <v>15</v>
      </c>
      <c r="C4" s="19" t="s">
        <v>729</v>
      </c>
      <c r="G4" s="33" t="s">
        <v>16</v>
      </c>
      <c r="H4" s="33" t="s">
        <v>17</v>
      </c>
      <c r="I4" s="33" t="s">
        <v>18</v>
      </c>
      <c r="J4" s="2"/>
      <c r="M4" s="33" t="s">
        <v>16</v>
      </c>
      <c r="N4" s="34" t="s">
        <v>17</v>
      </c>
      <c r="O4" s="33" t="s">
        <v>18</v>
      </c>
    </row>
    <row r="5" spans="1:25" s="3" customFormat="1" ht="26.25" customHeight="1">
      <c r="A5" s="7" t="s">
        <v>39</v>
      </c>
      <c r="B5" s="35" t="s">
        <v>49</v>
      </c>
      <c r="C5" s="5"/>
      <c r="D5" s="36">
        <v>105429</v>
      </c>
      <c r="E5" s="37">
        <v>595734.14</v>
      </c>
      <c r="F5" s="3">
        <f>104401+13602</f>
        <v>118003</v>
      </c>
      <c r="G5" s="38" t="s">
        <v>7</v>
      </c>
      <c r="H5" s="38" t="s">
        <v>19</v>
      </c>
      <c r="I5" s="39">
        <v>596221.15</v>
      </c>
      <c r="J5" s="2">
        <f t="shared" ref="J5:J7" si="0">G5-A5</f>
        <v>-8</v>
      </c>
      <c r="K5" s="36">
        <f t="shared" ref="K5:K7" si="1">I5-C5</f>
        <v>596221.15</v>
      </c>
      <c r="L5" s="36">
        <v>75943</v>
      </c>
      <c r="M5" s="38" t="s">
        <v>7</v>
      </c>
      <c r="N5" s="38" t="s">
        <v>19</v>
      </c>
      <c r="O5" s="39">
        <v>643048.94999999995</v>
      </c>
      <c r="P5" s="2">
        <f t="shared" ref="P5:P7" si="2">M5-A5</f>
        <v>-8</v>
      </c>
      <c r="Q5" s="36">
        <f t="shared" ref="Q5:Q7" si="3">O5-C5</f>
        <v>643048.94999999995</v>
      </c>
      <c r="S5" s="3">
        <v>717759</v>
      </c>
      <c r="U5" s="40" t="s">
        <v>7</v>
      </c>
      <c r="V5" s="40" t="s">
        <v>19</v>
      </c>
      <c r="W5" s="41">
        <v>659380.53</v>
      </c>
      <c r="X5" s="3">
        <f t="shared" ref="X5:X7" si="4">C5-W5</f>
        <v>-659380.53</v>
      </c>
      <c r="Y5" s="3">
        <f t="shared" ref="Y5:Y7" si="5">U5-A5</f>
        <v>-8</v>
      </c>
    </row>
    <row r="6" spans="1:25" s="3" customFormat="1" ht="26.25" customHeight="1">
      <c r="A6" s="78" t="s">
        <v>59</v>
      </c>
      <c r="B6" s="102" t="s">
        <v>1539</v>
      </c>
      <c r="C6" s="5"/>
      <c r="D6" s="36"/>
      <c r="E6" s="36">
        <v>7616.62</v>
      </c>
      <c r="G6" s="38" t="s">
        <v>6</v>
      </c>
      <c r="H6" s="38" t="s">
        <v>20</v>
      </c>
      <c r="I6" s="39">
        <v>7616.62</v>
      </c>
      <c r="J6" s="2">
        <f t="shared" si="0"/>
        <v>-802</v>
      </c>
      <c r="K6" s="36">
        <f t="shared" si="1"/>
        <v>7616.62</v>
      </c>
      <c r="L6" s="36"/>
      <c r="M6" s="38" t="s">
        <v>6</v>
      </c>
      <c r="N6" s="38" t="s">
        <v>20</v>
      </c>
      <c r="O6" s="39">
        <v>7749.58</v>
      </c>
      <c r="P6" s="2">
        <f t="shared" si="2"/>
        <v>-802</v>
      </c>
      <c r="Q6" s="36">
        <f t="shared" si="3"/>
        <v>7749.58</v>
      </c>
      <c r="U6" s="40" t="s">
        <v>6</v>
      </c>
      <c r="V6" s="40" t="s">
        <v>20</v>
      </c>
      <c r="W6" s="41">
        <v>8475.4699999999993</v>
      </c>
      <c r="X6" s="3">
        <f t="shared" si="4"/>
        <v>-8475.4699999999993</v>
      </c>
      <c r="Y6" s="3">
        <f t="shared" si="5"/>
        <v>-802</v>
      </c>
    </row>
    <row r="7" spans="1:25" s="3" customFormat="1" ht="26.25" customHeight="1">
      <c r="A7" s="57" t="s">
        <v>60</v>
      </c>
      <c r="B7" s="61" t="s">
        <v>1540</v>
      </c>
      <c r="C7" s="5"/>
      <c r="D7" s="36"/>
      <c r="E7" s="36">
        <v>3922.87</v>
      </c>
      <c r="G7" s="38" t="s">
        <v>5</v>
      </c>
      <c r="H7" s="38" t="s">
        <v>21</v>
      </c>
      <c r="I7" s="39">
        <v>3922.87</v>
      </c>
      <c r="J7" s="2">
        <f t="shared" si="0"/>
        <v>-80200</v>
      </c>
      <c r="K7" s="36">
        <f t="shared" si="1"/>
        <v>3922.87</v>
      </c>
      <c r="L7" s="36">
        <v>750</v>
      </c>
      <c r="M7" s="38" t="s">
        <v>5</v>
      </c>
      <c r="N7" s="38" t="s">
        <v>21</v>
      </c>
      <c r="O7" s="39">
        <v>4041.81</v>
      </c>
      <c r="P7" s="2">
        <f t="shared" si="2"/>
        <v>-80200</v>
      </c>
      <c r="Q7" s="36">
        <f t="shared" si="3"/>
        <v>4041.81</v>
      </c>
      <c r="U7" s="40" t="s">
        <v>5</v>
      </c>
      <c r="V7" s="40" t="s">
        <v>21</v>
      </c>
      <c r="W7" s="41">
        <v>4680.9399999999996</v>
      </c>
      <c r="X7" s="3">
        <f t="shared" si="4"/>
        <v>-4680.9399999999996</v>
      </c>
      <c r="Y7" s="3">
        <f t="shared" si="5"/>
        <v>-80200</v>
      </c>
    </row>
    <row r="8" spans="1:25" s="3" customFormat="1" ht="26.25" customHeight="1">
      <c r="A8" s="78" t="s">
        <v>61</v>
      </c>
      <c r="B8" s="102" t="s">
        <v>62</v>
      </c>
      <c r="C8" s="5"/>
      <c r="D8" s="36"/>
      <c r="E8" s="36">
        <v>7616.62</v>
      </c>
      <c r="G8" s="38" t="s">
        <v>6</v>
      </c>
      <c r="H8" s="38" t="s">
        <v>20</v>
      </c>
      <c r="I8" s="39">
        <v>7616.62</v>
      </c>
      <c r="J8" s="2">
        <f t="shared" ref="J8:J9" si="6">G8-A8</f>
        <v>-804</v>
      </c>
      <c r="K8" s="36">
        <f t="shared" ref="K8:K9" si="7">I8-C8</f>
        <v>7616.62</v>
      </c>
      <c r="L8" s="36"/>
      <c r="M8" s="38" t="s">
        <v>6</v>
      </c>
      <c r="N8" s="38" t="s">
        <v>20</v>
      </c>
      <c r="O8" s="39">
        <v>7749.58</v>
      </c>
      <c r="P8" s="2">
        <f t="shared" ref="P8:P9" si="8">M8-A8</f>
        <v>-804</v>
      </c>
      <c r="Q8" s="36">
        <f t="shared" ref="Q8:Q9" si="9">O8-C8</f>
        <v>7749.58</v>
      </c>
      <c r="U8" s="40" t="s">
        <v>6</v>
      </c>
      <c r="V8" s="40" t="s">
        <v>20</v>
      </c>
      <c r="W8" s="41">
        <v>8475.4699999999993</v>
      </c>
      <c r="X8" s="3">
        <f t="shared" ref="X8:X9" si="10">C8-W8</f>
        <v>-8475.4699999999993</v>
      </c>
      <c r="Y8" s="3">
        <f t="shared" ref="Y8:Y9" si="11">U8-A8</f>
        <v>-804</v>
      </c>
    </row>
    <row r="9" spans="1:25" s="3" customFormat="1" ht="26.25" customHeight="1">
      <c r="A9" s="57" t="s">
        <v>63</v>
      </c>
      <c r="B9" s="61" t="s">
        <v>64</v>
      </c>
      <c r="C9" s="5"/>
      <c r="D9" s="36"/>
      <c r="E9" s="36">
        <v>3922.87</v>
      </c>
      <c r="G9" s="38" t="s">
        <v>5</v>
      </c>
      <c r="H9" s="38" t="s">
        <v>21</v>
      </c>
      <c r="I9" s="39">
        <v>3922.87</v>
      </c>
      <c r="J9" s="2">
        <f t="shared" si="6"/>
        <v>-80400</v>
      </c>
      <c r="K9" s="36">
        <f t="shared" si="7"/>
        <v>3922.87</v>
      </c>
      <c r="L9" s="36">
        <v>750</v>
      </c>
      <c r="M9" s="38" t="s">
        <v>5</v>
      </c>
      <c r="N9" s="38" t="s">
        <v>21</v>
      </c>
      <c r="O9" s="39">
        <v>4041.81</v>
      </c>
      <c r="P9" s="2">
        <f t="shared" si="8"/>
        <v>-80400</v>
      </c>
      <c r="Q9" s="36">
        <f t="shared" si="9"/>
        <v>4041.81</v>
      </c>
      <c r="U9" s="40" t="s">
        <v>5</v>
      </c>
      <c r="V9" s="40" t="s">
        <v>21</v>
      </c>
      <c r="W9" s="41">
        <v>4680.9399999999996</v>
      </c>
      <c r="X9" s="3">
        <f t="shared" si="10"/>
        <v>-4680.9399999999996</v>
      </c>
      <c r="Y9" s="3">
        <f t="shared" si="11"/>
        <v>-80400</v>
      </c>
    </row>
    <row r="10" spans="1:25" s="3" customFormat="1" ht="26.25" customHeight="1">
      <c r="A10" s="78" t="s">
        <v>735</v>
      </c>
      <c r="B10" s="102" t="s">
        <v>733</v>
      </c>
      <c r="C10" s="5"/>
      <c r="D10" s="43"/>
      <c r="E10" s="43"/>
      <c r="G10" s="38"/>
      <c r="H10" s="38"/>
      <c r="I10" s="39"/>
      <c r="J10" s="2"/>
      <c r="K10" s="36"/>
      <c r="L10" s="36"/>
      <c r="M10" s="38"/>
      <c r="N10" s="38"/>
      <c r="O10" s="39"/>
      <c r="P10" s="2"/>
      <c r="Q10" s="36"/>
      <c r="U10" s="40"/>
      <c r="V10" s="40"/>
      <c r="W10" s="41"/>
    </row>
    <row r="11" spans="1:25" s="3" customFormat="1" ht="26.25" customHeight="1">
      <c r="A11" s="78" t="s">
        <v>736</v>
      </c>
      <c r="B11" s="102" t="s">
        <v>734</v>
      </c>
      <c r="C11" s="5"/>
      <c r="D11" s="43"/>
      <c r="E11" s="43"/>
      <c r="G11" s="38"/>
      <c r="H11" s="38"/>
      <c r="I11" s="39"/>
      <c r="J11" s="2"/>
      <c r="K11" s="36"/>
      <c r="L11" s="36"/>
      <c r="M11" s="38"/>
      <c r="N11" s="38"/>
      <c r="O11" s="39"/>
      <c r="P11" s="2"/>
      <c r="Q11" s="36"/>
      <c r="U11" s="40"/>
      <c r="V11" s="40"/>
      <c r="W11" s="41"/>
    </row>
    <row r="12" spans="1:25" s="3" customFormat="1" ht="26.25" customHeight="1">
      <c r="A12" s="201" t="s">
        <v>23</v>
      </c>
      <c r="B12" s="202"/>
      <c r="C12" s="9"/>
      <c r="G12" s="33" t="str">
        <f>""</f>
        <v/>
      </c>
      <c r="H12" s="33" t="str">
        <f>""</f>
        <v/>
      </c>
      <c r="I12" s="33" t="str">
        <f>""</f>
        <v/>
      </c>
      <c r="J12" s="2"/>
      <c r="M12" s="33" t="str">
        <f>""</f>
        <v/>
      </c>
      <c r="N12" s="34" t="str">
        <f>""</f>
        <v/>
      </c>
      <c r="O12" s="33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A14" s="4" t="s">
        <v>1554</v>
      </c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 t="e">
        <f>U14-A14</f>
        <v>#VALUE!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6" sqref="L26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workbookViewId="0">
      <selection activeCell="B29" sqref="B29"/>
    </sheetView>
  </sheetViews>
  <sheetFormatPr defaultColWidth="7" defaultRowHeight="15"/>
  <cols>
    <col min="1" max="1" width="35.125" style="4" customWidth="1"/>
    <col min="2" max="2" width="29.87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27</v>
      </c>
    </row>
    <row r="2" spans="1:24" ht="28.5" customHeight="1">
      <c r="A2" s="191" t="s">
        <v>87</v>
      </c>
      <c r="B2" s="192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3.2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3.25" customHeight="1">
      <c r="A5" s="123" t="s">
        <v>76</v>
      </c>
      <c r="B5" s="128">
        <f>SUM(B6:B29)</f>
        <v>2739.6000000000004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 t="shared" ref="I5:I31" si="0">F5-A5</f>
        <v>#VALUE!</v>
      </c>
      <c r="J5" s="4">
        <f t="shared" ref="J5:J34" si="1">H5-B5</f>
        <v>593481.55000000005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 t="shared" ref="O5:O31" si="2">L5-A5</f>
        <v>#VALUE!</v>
      </c>
      <c r="P5" s="4">
        <f t="shared" ref="P5:P34" si="3">N5-B5</f>
        <v>640309.35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4" si="4">B5-V5</f>
        <v>-656640.93000000005</v>
      </c>
      <c r="X5" s="4" t="e">
        <f t="shared" ref="X5:X31" si="5">T5-A5</f>
        <v>#VALUE!</v>
      </c>
    </row>
    <row r="6" spans="1:24" s="54" customFormat="1" ht="23.25" customHeight="1">
      <c r="A6" s="16" t="s">
        <v>127</v>
      </c>
      <c r="B6" s="129">
        <v>1287.3</v>
      </c>
      <c r="D6" s="54">
        <v>7616.62</v>
      </c>
      <c r="F6" s="55" t="s">
        <v>6</v>
      </c>
      <c r="G6" s="55" t="s">
        <v>20</v>
      </c>
      <c r="H6" s="55">
        <v>7616.62</v>
      </c>
      <c r="I6" s="54" t="e">
        <f t="shared" si="0"/>
        <v>#VALUE!</v>
      </c>
      <c r="J6" s="54">
        <f t="shared" si="1"/>
        <v>6329.32</v>
      </c>
      <c r="L6" s="55" t="s">
        <v>6</v>
      </c>
      <c r="M6" s="55" t="s">
        <v>20</v>
      </c>
      <c r="N6" s="55">
        <v>7749.58</v>
      </c>
      <c r="O6" s="54" t="e">
        <f t="shared" si="2"/>
        <v>#VALUE!</v>
      </c>
      <c r="P6" s="54">
        <f t="shared" si="3"/>
        <v>6462.28</v>
      </c>
      <c r="T6" s="56" t="s">
        <v>6</v>
      </c>
      <c r="U6" s="56" t="s">
        <v>20</v>
      </c>
      <c r="V6" s="56">
        <v>8475.4699999999993</v>
      </c>
      <c r="W6" s="54">
        <f t="shared" si="4"/>
        <v>-7188.1699999999992</v>
      </c>
      <c r="X6" s="54" t="e">
        <f t="shared" si="5"/>
        <v>#VALUE!</v>
      </c>
    </row>
    <row r="7" spans="1:24" s="58" customFormat="1" ht="23.25" customHeight="1">
      <c r="A7" s="16" t="s">
        <v>128</v>
      </c>
      <c r="B7" s="129"/>
      <c r="D7" s="58">
        <v>3922.87</v>
      </c>
      <c r="F7" s="59" t="s">
        <v>5</v>
      </c>
      <c r="G7" s="59" t="s">
        <v>21</v>
      </c>
      <c r="H7" s="59">
        <v>3922.87</v>
      </c>
      <c r="I7" s="58" t="e">
        <f t="shared" si="0"/>
        <v>#VALUE!</v>
      </c>
      <c r="J7" s="58">
        <f t="shared" si="1"/>
        <v>3922.87</v>
      </c>
      <c r="K7" s="58">
        <v>750</v>
      </c>
      <c r="L7" s="59" t="s">
        <v>5</v>
      </c>
      <c r="M7" s="59" t="s">
        <v>21</v>
      </c>
      <c r="N7" s="59">
        <v>4041.81</v>
      </c>
      <c r="O7" s="58" t="e">
        <f t="shared" si="2"/>
        <v>#VALUE!</v>
      </c>
      <c r="P7" s="58">
        <f t="shared" si="3"/>
        <v>4041.81</v>
      </c>
      <c r="T7" s="60" t="s">
        <v>5</v>
      </c>
      <c r="U7" s="60" t="s">
        <v>21</v>
      </c>
      <c r="V7" s="60">
        <v>4680.9399999999996</v>
      </c>
      <c r="W7" s="58">
        <f t="shared" si="4"/>
        <v>-4680.9399999999996</v>
      </c>
      <c r="X7" s="58" t="e">
        <f t="shared" si="5"/>
        <v>#VALUE!</v>
      </c>
    </row>
    <row r="8" spans="1:24" s="58" customFormat="1" ht="23.25" customHeight="1">
      <c r="A8" s="16" t="s">
        <v>130</v>
      </c>
      <c r="B8" s="129"/>
      <c r="F8" s="59"/>
      <c r="G8" s="59"/>
      <c r="H8" s="59"/>
      <c r="L8" s="59"/>
      <c r="M8" s="59"/>
      <c r="N8" s="59"/>
      <c r="T8" s="60"/>
      <c r="U8" s="60"/>
      <c r="V8" s="60"/>
    </row>
    <row r="9" spans="1:24" s="58" customFormat="1" ht="23.25" customHeight="1">
      <c r="A9" s="16" t="s">
        <v>132</v>
      </c>
      <c r="B9" s="129">
        <v>3.2</v>
      </c>
      <c r="F9" s="59"/>
      <c r="G9" s="59"/>
      <c r="H9" s="59"/>
      <c r="L9" s="59"/>
      <c r="M9" s="59"/>
      <c r="N9" s="59"/>
      <c r="T9" s="60"/>
      <c r="U9" s="60"/>
      <c r="V9" s="60"/>
    </row>
    <row r="10" spans="1:24" s="58" customFormat="1" ht="23.25" customHeight="1">
      <c r="A10" s="16" t="s">
        <v>134</v>
      </c>
      <c r="B10" s="129"/>
      <c r="F10" s="59"/>
      <c r="G10" s="59"/>
      <c r="H10" s="59"/>
      <c r="L10" s="59"/>
      <c r="M10" s="59"/>
      <c r="N10" s="59"/>
      <c r="T10" s="60"/>
      <c r="U10" s="60"/>
      <c r="V10" s="60"/>
    </row>
    <row r="11" spans="1:24" s="58" customFormat="1" ht="23.25" customHeight="1">
      <c r="A11" s="16" t="s">
        <v>136</v>
      </c>
      <c r="B11" s="129">
        <v>0.6</v>
      </c>
      <c r="F11" s="59"/>
      <c r="G11" s="59"/>
      <c r="H11" s="59"/>
      <c r="L11" s="59"/>
      <c r="M11" s="59"/>
      <c r="N11" s="59"/>
      <c r="T11" s="60"/>
      <c r="U11" s="60"/>
      <c r="V11" s="60"/>
    </row>
    <row r="12" spans="1:24" s="58" customFormat="1" ht="23.25" customHeight="1">
      <c r="A12" s="16" t="s">
        <v>138</v>
      </c>
      <c r="B12" s="129">
        <v>19.2</v>
      </c>
      <c r="F12" s="59"/>
      <c r="G12" s="59"/>
      <c r="H12" s="59"/>
      <c r="L12" s="59"/>
      <c r="M12" s="59"/>
      <c r="N12" s="59"/>
      <c r="T12" s="60"/>
      <c r="U12" s="60"/>
      <c r="V12" s="60"/>
    </row>
    <row r="13" spans="1:24" s="58" customFormat="1" ht="23.25" customHeight="1">
      <c r="A13" s="16" t="s">
        <v>140</v>
      </c>
      <c r="B13" s="129">
        <v>333.6</v>
      </c>
      <c r="F13" s="59"/>
      <c r="G13" s="59"/>
      <c r="H13" s="59"/>
      <c r="L13" s="59"/>
      <c r="M13" s="59"/>
      <c r="N13" s="59"/>
      <c r="T13" s="60"/>
      <c r="U13" s="60"/>
      <c r="V13" s="60"/>
    </row>
    <row r="14" spans="1:24" s="58" customFormat="1" ht="23.25" customHeight="1">
      <c r="A14" s="16" t="s">
        <v>142</v>
      </c>
      <c r="B14" s="129">
        <v>42.2</v>
      </c>
      <c r="F14" s="59"/>
      <c r="G14" s="59"/>
      <c r="H14" s="59"/>
      <c r="L14" s="59"/>
      <c r="M14" s="59"/>
      <c r="N14" s="59"/>
      <c r="T14" s="60"/>
      <c r="U14" s="60"/>
      <c r="V14" s="60"/>
    </row>
    <row r="15" spans="1:24" s="58" customFormat="1" ht="23.25" customHeight="1">
      <c r="A15" s="16" t="s">
        <v>144</v>
      </c>
      <c r="B15" s="129">
        <v>86.7</v>
      </c>
      <c r="F15" s="59"/>
      <c r="G15" s="59"/>
      <c r="H15" s="59"/>
      <c r="L15" s="59"/>
      <c r="M15" s="59"/>
      <c r="N15" s="59"/>
      <c r="T15" s="60"/>
      <c r="U15" s="60"/>
      <c r="V15" s="60"/>
    </row>
    <row r="16" spans="1:24" s="58" customFormat="1" ht="23.25" customHeight="1">
      <c r="A16" s="16" t="s">
        <v>146</v>
      </c>
      <c r="B16" s="129"/>
      <c r="F16" s="59"/>
      <c r="G16" s="59"/>
      <c r="H16" s="59"/>
      <c r="L16" s="59"/>
      <c r="M16" s="59"/>
      <c r="N16" s="59"/>
      <c r="T16" s="60"/>
      <c r="U16" s="60"/>
      <c r="V16" s="60"/>
    </row>
    <row r="17" spans="1:24" s="58" customFormat="1" ht="23.25" customHeight="1">
      <c r="A17" s="16" t="s">
        <v>148</v>
      </c>
      <c r="B17" s="129">
        <v>873.3</v>
      </c>
      <c r="F17" s="59"/>
      <c r="G17" s="59"/>
      <c r="H17" s="59"/>
      <c r="L17" s="59"/>
      <c r="M17" s="59"/>
      <c r="N17" s="59"/>
      <c r="T17" s="60"/>
      <c r="U17" s="60"/>
      <c r="V17" s="60"/>
    </row>
    <row r="18" spans="1:24" s="58" customFormat="1" ht="23.25" customHeight="1">
      <c r="A18" s="16" t="s">
        <v>150</v>
      </c>
      <c r="B18" s="129">
        <v>13</v>
      </c>
      <c r="F18" s="59"/>
      <c r="G18" s="59"/>
      <c r="H18" s="59"/>
      <c r="L18" s="59"/>
      <c r="M18" s="59"/>
      <c r="N18" s="59"/>
      <c r="T18" s="60"/>
      <c r="U18" s="60"/>
      <c r="V18" s="60"/>
    </row>
    <row r="19" spans="1:24" s="58" customFormat="1" ht="23.25" customHeight="1">
      <c r="A19" s="16" t="s">
        <v>152</v>
      </c>
      <c r="B19" s="129"/>
      <c r="F19" s="59"/>
      <c r="G19" s="59"/>
      <c r="H19" s="59"/>
      <c r="L19" s="59"/>
      <c r="M19" s="59"/>
      <c r="N19" s="59"/>
      <c r="T19" s="60"/>
      <c r="U19" s="60"/>
      <c r="V19" s="60"/>
    </row>
    <row r="20" spans="1:24" s="58" customFormat="1" ht="23.25" customHeight="1">
      <c r="A20" s="129" t="s">
        <v>154</v>
      </c>
      <c r="B20" s="129"/>
      <c r="F20" s="59"/>
      <c r="G20" s="59"/>
      <c r="H20" s="59"/>
      <c r="L20" s="59"/>
      <c r="M20" s="59"/>
      <c r="N20" s="59"/>
      <c r="T20" s="60"/>
      <c r="U20" s="60"/>
      <c r="V20" s="60"/>
    </row>
    <row r="21" spans="1:24" s="58" customFormat="1" ht="23.25" customHeight="1">
      <c r="A21" s="16" t="s">
        <v>155</v>
      </c>
      <c r="B21" s="129"/>
      <c r="F21" s="59"/>
      <c r="G21" s="59"/>
      <c r="H21" s="59"/>
      <c r="L21" s="59"/>
      <c r="M21" s="59"/>
      <c r="N21" s="59"/>
      <c r="T21" s="60"/>
      <c r="U21" s="60"/>
      <c r="V21" s="60"/>
    </row>
    <row r="22" spans="1:24" s="58" customFormat="1" ht="23.25" customHeight="1">
      <c r="A22" s="16" t="s">
        <v>156</v>
      </c>
      <c r="B22" s="129"/>
      <c r="F22" s="59"/>
      <c r="G22" s="59"/>
      <c r="H22" s="59"/>
      <c r="L22" s="59"/>
      <c r="M22" s="59"/>
      <c r="N22" s="59"/>
      <c r="T22" s="60"/>
      <c r="U22" s="60"/>
      <c r="V22" s="60"/>
    </row>
    <row r="23" spans="1:24" s="58" customFormat="1" ht="23.25" customHeight="1">
      <c r="A23" s="16" t="s">
        <v>158</v>
      </c>
      <c r="B23" s="129"/>
      <c r="F23" s="59"/>
      <c r="G23" s="59"/>
      <c r="H23" s="59"/>
      <c r="L23" s="59"/>
      <c r="M23" s="59"/>
      <c r="N23" s="59"/>
      <c r="T23" s="60"/>
      <c r="U23" s="60"/>
      <c r="V23" s="60"/>
    </row>
    <row r="24" spans="1:24" s="58" customFormat="1" ht="23.25" customHeight="1">
      <c r="A24" s="16" t="s">
        <v>160</v>
      </c>
      <c r="B24" s="129">
        <v>78.400000000000006</v>
      </c>
      <c r="F24" s="59"/>
      <c r="G24" s="59"/>
      <c r="H24" s="59"/>
      <c r="L24" s="59"/>
      <c r="M24" s="59"/>
      <c r="N24" s="59"/>
      <c r="T24" s="60"/>
      <c r="U24" s="60"/>
      <c r="V24" s="60"/>
    </row>
    <row r="25" spans="1:24" s="58" customFormat="1" ht="23.25" customHeight="1">
      <c r="A25" s="16" t="s">
        <v>162</v>
      </c>
      <c r="B25" s="129"/>
      <c r="F25" s="59"/>
      <c r="G25" s="59"/>
      <c r="H25" s="59"/>
      <c r="L25" s="59"/>
      <c r="M25" s="59"/>
      <c r="N25" s="59"/>
      <c r="T25" s="60"/>
      <c r="U25" s="60"/>
      <c r="V25" s="60"/>
    </row>
    <row r="26" spans="1:24" s="58" customFormat="1" ht="23.25" customHeight="1">
      <c r="A26" s="183" t="s">
        <v>1550</v>
      </c>
      <c r="B26" s="129">
        <v>2.1</v>
      </c>
      <c r="F26" s="59"/>
      <c r="G26" s="59"/>
      <c r="H26" s="59"/>
      <c r="L26" s="59"/>
      <c r="M26" s="59"/>
      <c r="N26" s="59"/>
      <c r="T26" s="60"/>
      <c r="U26" s="60"/>
      <c r="V26" s="60"/>
    </row>
    <row r="27" spans="1:24" s="58" customFormat="1" ht="23.25" customHeight="1">
      <c r="A27" s="16" t="s">
        <v>164</v>
      </c>
      <c r="B27" s="129"/>
      <c r="F27" s="59"/>
      <c r="G27" s="59"/>
      <c r="H27" s="59"/>
      <c r="L27" s="59"/>
      <c r="M27" s="59"/>
      <c r="N27" s="59"/>
      <c r="T27" s="60"/>
      <c r="U27" s="60"/>
      <c r="V27" s="60"/>
    </row>
    <row r="28" spans="1:24" s="58" customFormat="1" ht="23.25" customHeight="1">
      <c r="A28" s="16" t="s">
        <v>166</v>
      </c>
      <c r="B28" s="129"/>
      <c r="F28" s="59"/>
      <c r="G28" s="59"/>
      <c r="H28" s="59"/>
      <c r="L28" s="59"/>
      <c r="M28" s="59"/>
      <c r="N28" s="59"/>
      <c r="T28" s="60"/>
      <c r="U28" s="60"/>
      <c r="V28" s="60"/>
    </row>
    <row r="29" spans="1:24" s="58" customFormat="1" ht="23.25" customHeight="1">
      <c r="A29" s="16" t="s">
        <v>167</v>
      </c>
      <c r="B29" s="129"/>
      <c r="F29" s="59"/>
      <c r="G29" s="59"/>
      <c r="H29" s="59"/>
      <c r="L29" s="59"/>
      <c r="M29" s="59"/>
      <c r="N29" s="59"/>
      <c r="T29" s="60"/>
      <c r="U29" s="60"/>
      <c r="V29" s="60"/>
    </row>
    <row r="30" spans="1:24" s="3" customFormat="1" ht="23.25" customHeight="1">
      <c r="A30" s="123" t="s">
        <v>77</v>
      </c>
      <c r="B30" s="5">
        <v>0</v>
      </c>
      <c r="C30" s="36">
        <v>105429</v>
      </c>
      <c r="D30" s="37">
        <v>595734.14</v>
      </c>
      <c r="E30" s="3">
        <f>104401+13602</f>
        <v>118003</v>
      </c>
      <c r="F30" s="38" t="s">
        <v>7</v>
      </c>
      <c r="G30" s="38" t="s">
        <v>19</v>
      </c>
      <c r="H30" s="39">
        <v>596221.15</v>
      </c>
      <c r="I30" s="2" t="e">
        <f t="shared" si="0"/>
        <v>#VALUE!</v>
      </c>
      <c r="J30" s="36">
        <f t="shared" si="1"/>
        <v>596221.15</v>
      </c>
      <c r="K30" s="36">
        <v>75943</v>
      </c>
      <c r="L30" s="38" t="s">
        <v>7</v>
      </c>
      <c r="M30" s="38" t="s">
        <v>19</v>
      </c>
      <c r="N30" s="39">
        <v>643048.94999999995</v>
      </c>
      <c r="O30" s="2" t="e">
        <f t="shared" si="2"/>
        <v>#VALUE!</v>
      </c>
      <c r="P30" s="36">
        <f t="shared" si="3"/>
        <v>643048.94999999995</v>
      </c>
      <c r="R30" s="3">
        <v>717759</v>
      </c>
      <c r="T30" s="40" t="s">
        <v>7</v>
      </c>
      <c r="U30" s="40" t="s">
        <v>19</v>
      </c>
      <c r="V30" s="41">
        <v>659380.53</v>
      </c>
      <c r="W30" s="3">
        <f t="shared" si="4"/>
        <v>-659380.53</v>
      </c>
      <c r="X30" s="3" t="e">
        <f t="shared" si="5"/>
        <v>#VALUE!</v>
      </c>
    </row>
    <row r="31" spans="1:24" s="3" customFormat="1" ht="23.25" customHeight="1">
      <c r="A31" s="16" t="s">
        <v>78</v>
      </c>
      <c r="B31" s="5"/>
      <c r="C31" s="36"/>
      <c r="D31" s="36">
        <v>7616.62</v>
      </c>
      <c r="F31" s="38" t="s">
        <v>6</v>
      </c>
      <c r="G31" s="38" t="s">
        <v>20</v>
      </c>
      <c r="H31" s="39">
        <v>7616.62</v>
      </c>
      <c r="I31" s="2" t="e">
        <f t="shared" si="0"/>
        <v>#VALUE!</v>
      </c>
      <c r="J31" s="36">
        <f t="shared" si="1"/>
        <v>7616.62</v>
      </c>
      <c r="K31" s="36"/>
      <c r="L31" s="38" t="s">
        <v>6</v>
      </c>
      <c r="M31" s="38" t="s">
        <v>20</v>
      </c>
      <c r="N31" s="39">
        <v>7749.58</v>
      </c>
      <c r="O31" s="2" t="e">
        <f t="shared" si="2"/>
        <v>#VALUE!</v>
      </c>
      <c r="P31" s="36">
        <f t="shared" si="3"/>
        <v>7749.58</v>
      </c>
      <c r="T31" s="40" t="s">
        <v>6</v>
      </c>
      <c r="U31" s="40" t="s">
        <v>20</v>
      </c>
      <c r="V31" s="41">
        <v>8475.4699999999993</v>
      </c>
      <c r="W31" s="3">
        <f t="shared" si="4"/>
        <v>-8475.4699999999993</v>
      </c>
      <c r="X31" s="3" t="e">
        <f t="shared" si="5"/>
        <v>#VALUE!</v>
      </c>
    </row>
    <row r="32" spans="1:24" s="3" customFormat="1" ht="23.25" customHeight="1">
      <c r="A32" s="16" t="s">
        <v>79</v>
      </c>
      <c r="B32" s="5"/>
      <c r="C32" s="36"/>
      <c r="D32" s="36"/>
      <c r="F32" s="38"/>
      <c r="G32" s="38"/>
      <c r="H32" s="39"/>
      <c r="I32" s="2"/>
      <c r="J32" s="36"/>
      <c r="K32" s="36"/>
      <c r="L32" s="38"/>
      <c r="M32" s="38"/>
      <c r="N32" s="39"/>
      <c r="O32" s="2"/>
      <c r="P32" s="36"/>
      <c r="T32" s="40"/>
      <c r="U32" s="40"/>
      <c r="V32" s="41"/>
    </row>
    <row r="33" spans="1:24" s="3" customFormat="1" ht="23.25" customHeight="1">
      <c r="A33" s="61" t="s">
        <v>66</v>
      </c>
      <c r="B33" s="5"/>
      <c r="C33" s="36"/>
      <c r="D33" s="36">
        <v>3922.87</v>
      </c>
      <c r="F33" s="38" t="s">
        <v>5</v>
      </c>
      <c r="G33" s="38" t="s">
        <v>21</v>
      </c>
      <c r="H33" s="39">
        <v>3922.87</v>
      </c>
      <c r="I33" s="2" t="e">
        <f>F33-A33</f>
        <v>#VALUE!</v>
      </c>
      <c r="J33" s="36">
        <f t="shared" si="1"/>
        <v>3922.87</v>
      </c>
      <c r="K33" s="36">
        <v>750</v>
      </c>
      <c r="L33" s="38" t="s">
        <v>5</v>
      </c>
      <c r="M33" s="38" t="s">
        <v>21</v>
      </c>
      <c r="N33" s="39">
        <v>4041.81</v>
      </c>
      <c r="O33" s="2" t="e">
        <f>L33-A33</f>
        <v>#VALUE!</v>
      </c>
      <c r="P33" s="36">
        <f t="shared" si="3"/>
        <v>4041.81</v>
      </c>
      <c r="T33" s="40" t="s">
        <v>5</v>
      </c>
      <c r="U33" s="40" t="s">
        <v>21</v>
      </c>
      <c r="V33" s="41">
        <v>4680.9399999999996</v>
      </c>
      <c r="W33" s="3">
        <f t="shared" si="4"/>
        <v>-4680.9399999999996</v>
      </c>
      <c r="X33" s="3" t="e">
        <f>T33-A33</f>
        <v>#VALUE!</v>
      </c>
    </row>
    <row r="34" spans="1:24" s="3" customFormat="1" ht="23.25" customHeight="1">
      <c r="A34" s="61" t="s">
        <v>80</v>
      </c>
      <c r="B34" s="5"/>
      <c r="C34" s="36"/>
      <c r="D34" s="36">
        <v>3922.87</v>
      </c>
      <c r="F34" s="38" t="s">
        <v>5</v>
      </c>
      <c r="G34" s="38" t="s">
        <v>21</v>
      </c>
      <c r="H34" s="39">
        <v>3922.87</v>
      </c>
      <c r="I34" s="2" t="e">
        <f>F34-A34</f>
        <v>#VALUE!</v>
      </c>
      <c r="J34" s="36">
        <f t="shared" si="1"/>
        <v>3922.87</v>
      </c>
      <c r="K34" s="36">
        <v>750</v>
      </c>
      <c r="L34" s="38" t="s">
        <v>5</v>
      </c>
      <c r="M34" s="38" t="s">
        <v>21</v>
      </c>
      <c r="N34" s="39">
        <v>4041.81</v>
      </c>
      <c r="O34" s="2" t="e">
        <f>L34-A34</f>
        <v>#VALUE!</v>
      </c>
      <c r="P34" s="36">
        <f t="shared" si="3"/>
        <v>4041.81</v>
      </c>
      <c r="T34" s="40" t="s">
        <v>5</v>
      </c>
      <c r="U34" s="40" t="s">
        <v>21</v>
      </c>
      <c r="V34" s="41">
        <v>4680.9399999999996</v>
      </c>
      <c r="W34" s="3">
        <f t="shared" si="4"/>
        <v>-4680.9399999999996</v>
      </c>
      <c r="X34" s="3" t="e">
        <f>T34-A34</f>
        <v>#VALUE!</v>
      </c>
    </row>
    <row r="35" spans="1:24" s="3" customFormat="1" ht="23.25" customHeight="1">
      <c r="A35" s="105" t="s">
        <v>8</v>
      </c>
      <c r="B35" s="169">
        <f>B5</f>
        <v>2739.6000000000004</v>
      </c>
      <c r="F35" s="33" t="str">
        <f>""</f>
        <v/>
      </c>
      <c r="G35" s="33" t="str">
        <f>""</f>
        <v/>
      </c>
      <c r="H35" s="33" t="str">
        <f>""</f>
        <v/>
      </c>
      <c r="I35" s="2"/>
      <c r="L35" s="33" t="str">
        <f>""</f>
        <v/>
      </c>
      <c r="M35" s="34" t="str">
        <f>""</f>
        <v/>
      </c>
      <c r="N35" s="33" t="str">
        <f>""</f>
        <v/>
      </c>
      <c r="V35" s="8" t="e">
        <f>V36+#REF!+#REF!+#REF!+#REF!+#REF!+#REF!+#REF!+#REF!+#REF!+#REF!+#REF!+#REF!+#REF!+#REF!+#REF!+#REF!+#REF!+#REF!+#REF!+#REF!</f>
        <v>#REF!</v>
      </c>
      <c r="W35" s="8" t="e">
        <f>W36+#REF!+#REF!+#REF!+#REF!+#REF!+#REF!+#REF!+#REF!+#REF!+#REF!+#REF!+#REF!+#REF!+#REF!+#REF!+#REF!+#REF!+#REF!+#REF!+#REF!</f>
        <v>#REF!</v>
      </c>
    </row>
    <row r="36" spans="1:24" ht="19.5" customHeight="1">
      <c r="P36" s="44"/>
      <c r="T36" s="45" t="s">
        <v>3</v>
      </c>
      <c r="U36" s="45" t="s">
        <v>24</v>
      </c>
      <c r="V36" s="46">
        <v>19998</v>
      </c>
      <c r="W36" s="25">
        <f>B36-V36</f>
        <v>-19998</v>
      </c>
      <c r="X36" s="25">
        <f>T36-A36</f>
        <v>232</v>
      </c>
    </row>
    <row r="37" spans="1:24" ht="19.5" customHeight="1">
      <c r="P37" s="44"/>
      <c r="T37" s="45" t="s">
        <v>2</v>
      </c>
      <c r="U37" s="45" t="s">
        <v>25</v>
      </c>
      <c r="V37" s="46">
        <v>19998</v>
      </c>
      <c r="W37" s="25">
        <f>B37-V37</f>
        <v>-19998</v>
      </c>
      <c r="X37" s="25">
        <f>T37-A37</f>
        <v>23203</v>
      </c>
    </row>
    <row r="38" spans="1:24" ht="19.5" customHeight="1">
      <c r="P38" s="44"/>
      <c r="T38" s="45" t="s">
        <v>1</v>
      </c>
      <c r="U38" s="45" t="s">
        <v>26</v>
      </c>
      <c r="V38" s="46">
        <v>19998</v>
      </c>
      <c r="W38" s="25">
        <f>B38-V38</f>
        <v>-19998</v>
      </c>
      <c r="X38" s="25">
        <f>T38-A38</f>
        <v>2320301</v>
      </c>
    </row>
    <row r="39" spans="1:24" ht="19.5" customHeight="1">
      <c r="P39" s="44"/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  <row r="51" spans="16:16" ht="19.5" customHeight="1">
      <c r="P51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85"/>
  <sheetViews>
    <sheetView topLeftCell="A1238" workbookViewId="0">
      <selection activeCell="K1356" sqref="K1356"/>
    </sheetView>
  </sheetViews>
  <sheetFormatPr defaultColWidth="7" defaultRowHeight="15"/>
  <cols>
    <col min="1" max="1" width="42.125" style="3" customWidth="1"/>
    <col min="2" max="2" width="26.375" style="164" customWidth="1"/>
    <col min="3" max="16384" width="7" style="25"/>
  </cols>
  <sheetData>
    <row r="1" spans="1:2" ht="29.25" customHeight="1">
      <c r="A1" s="193" t="s">
        <v>67</v>
      </c>
      <c r="B1" s="193"/>
    </row>
    <row r="2" spans="1:2" ht="28.5" customHeight="1">
      <c r="A2" s="191" t="s">
        <v>88</v>
      </c>
      <c r="B2" s="191"/>
    </row>
    <row r="3" spans="1:2" s="3" customFormat="1" ht="21.75" customHeight="1">
      <c r="B3" s="161" t="s">
        <v>13</v>
      </c>
    </row>
    <row r="4" spans="1:2" s="3" customFormat="1" ht="20.25" customHeight="1">
      <c r="A4" s="152" t="s">
        <v>11</v>
      </c>
      <c r="B4" s="162" t="s">
        <v>168</v>
      </c>
    </row>
    <row r="5" spans="1:2" s="54" customFormat="1" ht="20.25" customHeight="1">
      <c r="A5" s="153" t="s">
        <v>126</v>
      </c>
      <c r="B5" s="163">
        <f>B6+B27+B62+B119+B210+B218+B51</f>
        <v>1287.3</v>
      </c>
    </row>
    <row r="6" spans="1:2" s="58" customFormat="1" ht="20.25" customHeight="1">
      <c r="A6" s="153" t="s">
        <v>169</v>
      </c>
      <c r="B6" s="163">
        <v>0.3</v>
      </c>
    </row>
    <row r="7" spans="1:2" s="3" customFormat="1" ht="20.25" customHeight="1">
      <c r="A7" s="153" t="s">
        <v>170</v>
      </c>
      <c r="B7" s="163"/>
    </row>
    <row r="8" spans="1:2" s="3" customFormat="1" ht="20.25" customHeight="1">
      <c r="A8" s="153" t="s">
        <v>176</v>
      </c>
      <c r="B8" s="163">
        <v>0.3</v>
      </c>
    </row>
    <row r="9" spans="1:2" s="3" customFormat="1" ht="20.25" customHeight="1">
      <c r="A9" s="153" t="s">
        <v>177</v>
      </c>
      <c r="B9" s="163"/>
    </row>
    <row r="10" spans="1:2" s="3" customFormat="1" ht="20.25" customHeight="1">
      <c r="A10" s="153" t="s">
        <v>171</v>
      </c>
      <c r="B10" s="163"/>
    </row>
    <row r="11" spans="1:2" s="3" customFormat="1" ht="20.25" customHeight="1">
      <c r="A11" s="153" t="s">
        <v>761</v>
      </c>
      <c r="B11" s="163"/>
    </row>
    <row r="12" spans="1:2" s="3" customFormat="1" ht="20.25" customHeight="1">
      <c r="A12" s="153" t="s">
        <v>762</v>
      </c>
      <c r="B12" s="163"/>
    </row>
    <row r="13" spans="1:2" ht="19.5" customHeight="1">
      <c r="A13" s="153" t="s">
        <v>763</v>
      </c>
      <c r="B13" s="163"/>
    </row>
    <row r="14" spans="1:2" ht="19.5" customHeight="1">
      <c r="A14" s="153" t="s">
        <v>172</v>
      </c>
      <c r="B14" s="163"/>
    </row>
    <row r="15" spans="1:2" ht="19.5" customHeight="1">
      <c r="A15" s="153" t="s">
        <v>764</v>
      </c>
      <c r="B15" s="163"/>
    </row>
    <row r="16" spans="1:2" ht="19.5" customHeight="1">
      <c r="A16" s="153" t="s">
        <v>178</v>
      </c>
      <c r="B16" s="163"/>
    </row>
    <row r="17" spans="1:2" ht="19.5" customHeight="1">
      <c r="A17" s="153" t="s">
        <v>765</v>
      </c>
      <c r="B17" s="163"/>
    </row>
    <row r="18" spans="1:2" ht="19.5" customHeight="1">
      <c r="A18" s="153" t="s">
        <v>173</v>
      </c>
      <c r="B18" s="163"/>
    </row>
    <row r="19" spans="1:2" ht="19.5" customHeight="1">
      <c r="A19" s="153" t="s">
        <v>170</v>
      </c>
      <c r="B19" s="163"/>
    </row>
    <row r="20" spans="1:2" ht="19.5" customHeight="1">
      <c r="A20" s="153" t="s">
        <v>176</v>
      </c>
      <c r="B20" s="163"/>
    </row>
    <row r="21" spans="1:2" ht="19.5" customHeight="1">
      <c r="A21" s="153" t="s">
        <v>177</v>
      </c>
      <c r="B21" s="163"/>
    </row>
    <row r="22" spans="1:2" ht="19.5" customHeight="1">
      <c r="A22" s="153" t="s">
        <v>174</v>
      </c>
      <c r="B22" s="163"/>
    </row>
    <row r="23" spans="1:2" ht="19.5" customHeight="1">
      <c r="A23" s="153" t="s">
        <v>766</v>
      </c>
      <c r="B23" s="163"/>
    </row>
    <row r="24" spans="1:2" ht="19.5" customHeight="1">
      <c r="A24" s="153" t="s">
        <v>767</v>
      </c>
      <c r="B24" s="163"/>
    </row>
    <row r="25" spans="1:2" ht="19.5" customHeight="1">
      <c r="A25" s="153" t="s">
        <v>178</v>
      </c>
      <c r="B25" s="163"/>
    </row>
    <row r="26" spans="1:2" ht="19.5" customHeight="1">
      <c r="A26" s="153" t="s">
        <v>768</v>
      </c>
      <c r="B26" s="163"/>
    </row>
    <row r="27" spans="1:2" ht="19.5" customHeight="1">
      <c r="A27" s="153" t="s">
        <v>175</v>
      </c>
      <c r="B27" s="163">
        <v>1280.5999999999999</v>
      </c>
    </row>
    <row r="28" spans="1:2" ht="19.5" customHeight="1">
      <c r="A28" s="153" t="s">
        <v>170</v>
      </c>
      <c r="B28" s="163">
        <v>559.1</v>
      </c>
    </row>
    <row r="29" spans="1:2" s="54" customFormat="1" ht="20.25" customHeight="1">
      <c r="A29" s="153" t="s">
        <v>176</v>
      </c>
      <c r="B29" s="163">
        <v>122.8</v>
      </c>
    </row>
    <row r="30" spans="1:2" s="54" customFormat="1" ht="20.25" customHeight="1">
      <c r="A30" s="153" t="s">
        <v>177</v>
      </c>
      <c r="B30" s="163"/>
    </row>
    <row r="31" spans="1:2" s="54" customFormat="1" ht="20.25" customHeight="1">
      <c r="A31" s="153" t="s">
        <v>769</v>
      </c>
      <c r="B31" s="163"/>
    </row>
    <row r="32" spans="1:2" s="54" customFormat="1" ht="20.25" customHeight="1">
      <c r="A32" s="153" t="s">
        <v>770</v>
      </c>
      <c r="B32" s="163"/>
    </row>
    <row r="33" spans="1:2" s="54" customFormat="1" ht="20.25" customHeight="1">
      <c r="A33" s="153" t="s">
        <v>771</v>
      </c>
      <c r="B33" s="163"/>
    </row>
    <row r="34" spans="1:2" s="54" customFormat="1" ht="20.25" customHeight="1">
      <c r="A34" s="153" t="s">
        <v>772</v>
      </c>
      <c r="B34" s="163"/>
    </row>
    <row r="35" spans="1:2" s="54" customFormat="1" ht="20.25" customHeight="1">
      <c r="A35" s="153" t="s">
        <v>773</v>
      </c>
      <c r="B35" s="163"/>
    </row>
    <row r="36" spans="1:2" s="54" customFormat="1" ht="20.25" customHeight="1">
      <c r="A36" s="153" t="s">
        <v>774</v>
      </c>
      <c r="B36" s="163"/>
    </row>
    <row r="37" spans="1:2" s="54" customFormat="1" ht="20.25" customHeight="1">
      <c r="A37" s="153" t="s">
        <v>178</v>
      </c>
      <c r="B37" s="163">
        <v>598.70000000000005</v>
      </c>
    </row>
    <row r="38" spans="1:2" s="54" customFormat="1" ht="20.25" customHeight="1">
      <c r="A38" s="153" t="s">
        <v>775</v>
      </c>
      <c r="B38" s="163"/>
    </row>
    <row r="39" spans="1:2" s="54" customFormat="1" ht="20.25" customHeight="1">
      <c r="A39" s="153" t="s">
        <v>179</v>
      </c>
      <c r="B39" s="163"/>
    </row>
    <row r="40" spans="1:2" s="54" customFormat="1" ht="20.25" customHeight="1">
      <c r="A40" s="153" t="s">
        <v>170</v>
      </c>
      <c r="B40" s="163"/>
    </row>
    <row r="41" spans="1:2" s="54" customFormat="1" ht="20.25" customHeight="1">
      <c r="A41" s="153" t="s">
        <v>176</v>
      </c>
      <c r="B41" s="163"/>
    </row>
    <row r="42" spans="1:2" s="54" customFormat="1" ht="20.25" customHeight="1">
      <c r="A42" s="153" t="s">
        <v>177</v>
      </c>
      <c r="B42" s="163"/>
    </row>
    <row r="43" spans="1:2" s="54" customFormat="1" ht="20.25" customHeight="1">
      <c r="A43" s="153" t="s">
        <v>180</v>
      </c>
      <c r="B43" s="163"/>
    </row>
    <row r="44" spans="1:2" s="54" customFormat="1" ht="20.25" customHeight="1">
      <c r="A44" s="153" t="s">
        <v>776</v>
      </c>
      <c r="B44" s="163"/>
    </row>
    <row r="45" spans="1:2" s="54" customFormat="1" ht="20.25" customHeight="1">
      <c r="A45" s="153" t="s">
        <v>777</v>
      </c>
      <c r="B45" s="163"/>
    </row>
    <row r="46" spans="1:2" s="54" customFormat="1" ht="20.25" customHeight="1">
      <c r="A46" s="153" t="s">
        <v>778</v>
      </c>
      <c r="B46" s="163"/>
    </row>
    <row r="47" spans="1:2" s="54" customFormat="1" ht="20.25" customHeight="1">
      <c r="A47" s="153" t="s">
        <v>181</v>
      </c>
      <c r="B47" s="163"/>
    </row>
    <row r="48" spans="1:2" s="54" customFormat="1" ht="20.25" customHeight="1">
      <c r="A48" s="153" t="s">
        <v>779</v>
      </c>
      <c r="B48" s="163"/>
    </row>
    <row r="49" spans="1:2" s="54" customFormat="1" ht="20.25" customHeight="1">
      <c r="A49" s="153" t="s">
        <v>178</v>
      </c>
      <c r="B49" s="163"/>
    </row>
    <row r="50" spans="1:2" s="54" customFormat="1" ht="20.25" customHeight="1">
      <c r="A50" s="153" t="s">
        <v>780</v>
      </c>
      <c r="B50" s="163"/>
    </row>
    <row r="51" spans="1:2" s="54" customFormat="1" ht="20.25" customHeight="1">
      <c r="A51" s="153" t="s">
        <v>182</v>
      </c>
      <c r="B51" s="163"/>
    </row>
    <row r="52" spans="1:2" s="54" customFormat="1" ht="20.25" customHeight="1">
      <c r="A52" s="153" t="s">
        <v>170</v>
      </c>
      <c r="B52" s="163"/>
    </row>
    <row r="53" spans="1:2" s="54" customFormat="1" ht="20.25" customHeight="1">
      <c r="A53" s="153" t="s">
        <v>176</v>
      </c>
      <c r="B53" s="163"/>
    </row>
    <row r="54" spans="1:2" s="54" customFormat="1" ht="20.25" customHeight="1">
      <c r="A54" s="153" t="s">
        <v>177</v>
      </c>
      <c r="B54" s="163"/>
    </row>
    <row r="55" spans="1:2" s="54" customFormat="1" ht="20.25" customHeight="1">
      <c r="A55" s="153" t="s">
        <v>183</v>
      </c>
      <c r="B55" s="163"/>
    </row>
    <row r="56" spans="1:2" s="54" customFormat="1" ht="20.25" customHeight="1">
      <c r="A56" s="153" t="s">
        <v>184</v>
      </c>
      <c r="B56" s="163"/>
    </row>
    <row r="57" spans="1:2" s="54" customFormat="1" ht="20.25" customHeight="1">
      <c r="A57" s="153" t="s">
        <v>781</v>
      </c>
      <c r="B57" s="163"/>
    </row>
    <row r="58" spans="1:2" s="54" customFormat="1" ht="20.25" customHeight="1">
      <c r="A58" s="153" t="s">
        <v>782</v>
      </c>
      <c r="B58" s="163"/>
    </row>
    <row r="59" spans="1:2" s="54" customFormat="1" ht="20.25" customHeight="1">
      <c r="A59" s="153" t="s">
        <v>185</v>
      </c>
      <c r="B59" s="163"/>
    </row>
    <row r="60" spans="1:2" s="54" customFormat="1" ht="20.25" customHeight="1">
      <c r="A60" s="153" t="s">
        <v>178</v>
      </c>
      <c r="B60" s="163"/>
    </row>
    <row r="61" spans="1:2" s="54" customFormat="1" ht="20.25" customHeight="1">
      <c r="A61" s="153" t="s">
        <v>186</v>
      </c>
      <c r="B61" s="163"/>
    </row>
    <row r="62" spans="1:2" s="54" customFormat="1" ht="20.25" customHeight="1">
      <c r="A62" s="153" t="s">
        <v>187</v>
      </c>
      <c r="B62" s="163"/>
    </row>
    <row r="63" spans="1:2" s="54" customFormat="1" ht="20.25" customHeight="1">
      <c r="A63" s="153" t="s">
        <v>170</v>
      </c>
      <c r="B63" s="163"/>
    </row>
    <row r="64" spans="1:2" s="54" customFormat="1" ht="20.25" customHeight="1">
      <c r="A64" s="153" t="s">
        <v>176</v>
      </c>
      <c r="B64" s="163"/>
    </row>
    <row r="65" spans="1:2" s="54" customFormat="1" ht="20.25" customHeight="1">
      <c r="A65" s="153" t="s">
        <v>177</v>
      </c>
      <c r="B65" s="163"/>
    </row>
    <row r="66" spans="1:2" s="54" customFormat="1" ht="20.25" customHeight="1">
      <c r="A66" s="153" t="s">
        <v>783</v>
      </c>
      <c r="B66" s="163"/>
    </row>
    <row r="67" spans="1:2" s="54" customFormat="1" ht="20.25" customHeight="1">
      <c r="A67" s="153" t="s">
        <v>188</v>
      </c>
      <c r="B67" s="163"/>
    </row>
    <row r="68" spans="1:2" s="54" customFormat="1" ht="20.25" customHeight="1">
      <c r="A68" s="153" t="s">
        <v>189</v>
      </c>
      <c r="B68" s="163"/>
    </row>
    <row r="69" spans="1:2" s="54" customFormat="1" ht="20.25" customHeight="1">
      <c r="A69" s="153" t="s">
        <v>190</v>
      </c>
      <c r="B69" s="163"/>
    </row>
    <row r="70" spans="1:2" s="54" customFormat="1" ht="20.25" customHeight="1">
      <c r="A70" s="153" t="s">
        <v>191</v>
      </c>
      <c r="B70" s="163"/>
    </row>
    <row r="71" spans="1:2" s="54" customFormat="1" ht="20.25" customHeight="1">
      <c r="A71" s="153" t="s">
        <v>178</v>
      </c>
      <c r="B71" s="163"/>
    </row>
    <row r="72" spans="1:2" s="54" customFormat="1" ht="20.25" customHeight="1">
      <c r="A72" s="153" t="s">
        <v>192</v>
      </c>
      <c r="B72" s="163"/>
    </row>
    <row r="73" spans="1:2" s="54" customFormat="1" ht="20.25" customHeight="1">
      <c r="A73" s="153" t="s">
        <v>193</v>
      </c>
      <c r="B73" s="163"/>
    </row>
    <row r="74" spans="1:2" s="54" customFormat="1" ht="20.25" customHeight="1">
      <c r="A74" s="153" t="s">
        <v>170</v>
      </c>
      <c r="B74" s="163"/>
    </row>
    <row r="75" spans="1:2" s="54" customFormat="1" ht="20.25" customHeight="1">
      <c r="A75" s="153" t="s">
        <v>176</v>
      </c>
      <c r="B75" s="163"/>
    </row>
    <row r="76" spans="1:2" s="54" customFormat="1" ht="20.25" customHeight="1">
      <c r="A76" s="153" t="s">
        <v>177</v>
      </c>
      <c r="B76" s="163"/>
    </row>
    <row r="77" spans="1:2" s="54" customFormat="1" ht="20.25" customHeight="1">
      <c r="A77" s="153" t="s">
        <v>784</v>
      </c>
      <c r="B77" s="163"/>
    </row>
    <row r="78" spans="1:2" s="54" customFormat="1" ht="20.25" customHeight="1">
      <c r="A78" s="153" t="s">
        <v>785</v>
      </c>
      <c r="B78" s="163"/>
    </row>
    <row r="79" spans="1:2" s="54" customFormat="1" ht="20.25" customHeight="1">
      <c r="A79" s="153" t="s">
        <v>194</v>
      </c>
      <c r="B79" s="163"/>
    </row>
    <row r="80" spans="1:2" s="54" customFormat="1" ht="20.25" customHeight="1">
      <c r="A80" s="153" t="s">
        <v>195</v>
      </c>
      <c r="B80" s="163"/>
    </row>
    <row r="81" spans="1:2" s="54" customFormat="1" ht="20.25" customHeight="1">
      <c r="A81" s="153" t="s">
        <v>196</v>
      </c>
      <c r="B81" s="163"/>
    </row>
    <row r="82" spans="1:2" s="54" customFormat="1" ht="20.25" customHeight="1">
      <c r="A82" s="153" t="s">
        <v>190</v>
      </c>
      <c r="B82" s="163"/>
    </row>
    <row r="83" spans="1:2" s="54" customFormat="1" ht="20.25" customHeight="1">
      <c r="A83" s="153" t="s">
        <v>178</v>
      </c>
      <c r="B83" s="163"/>
    </row>
    <row r="84" spans="1:2" s="54" customFormat="1" ht="20.25" customHeight="1">
      <c r="A84" s="153" t="s">
        <v>786</v>
      </c>
      <c r="B84" s="163"/>
    </row>
    <row r="85" spans="1:2" s="54" customFormat="1" ht="20.25" customHeight="1">
      <c r="A85" s="153" t="s">
        <v>197</v>
      </c>
      <c r="B85" s="163"/>
    </row>
    <row r="86" spans="1:2" s="54" customFormat="1" ht="20.25" customHeight="1">
      <c r="A86" s="153" t="s">
        <v>170</v>
      </c>
      <c r="B86" s="163"/>
    </row>
    <row r="87" spans="1:2" s="54" customFormat="1" ht="20.25" customHeight="1">
      <c r="A87" s="153" t="s">
        <v>176</v>
      </c>
      <c r="B87" s="163"/>
    </row>
    <row r="88" spans="1:2" s="54" customFormat="1" ht="20.25" customHeight="1">
      <c r="A88" s="153" t="s">
        <v>177</v>
      </c>
      <c r="B88" s="163"/>
    </row>
    <row r="89" spans="1:2" s="54" customFormat="1" ht="20.25" customHeight="1">
      <c r="A89" s="153" t="s">
        <v>198</v>
      </c>
      <c r="B89" s="163"/>
    </row>
    <row r="90" spans="1:2" s="54" customFormat="1" ht="20.25" customHeight="1">
      <c r="A90" s="153" t="s">
        <v>787</v>
      </c>
      <c r="B90" s="163"/>
    </row>
    <row r="91" spans="1:2" s="54" customFormat="1" ht="20.25" customHeight="1">
      <c r="A91" s="153" t="s">
        <v>190</v>
      </c>
      <c r="B91" s="163"/>
    </row>
    <row r="92" spans="1:2" s="54" customFormat="1" ht="20.25" customHeight="1">
      <c r="A92" s="153" t="s">
        <v>178</v>
      </c>
      <c r="B92" s="163"/>
    </row>
    <row r="93" spans="1:2" s="54" customFormat="1" ht="20.25" customHeight="1">
      <c r="A93" s="153" t="s">
        <v>788</v>
      </c>
      <c r="B93" s="163"/>
    </row>
    <row r="94" spans="1:2" s="54" customFormat="1" ht="20.25" customHeight="1">
      <c r="A94" s="153" t="s">
        <v>789</v>
      </c>
      <c r="B94" s="163"/>
    </row>
    <row r="95" spans="1:2" s="54" customFormat="1" ht="20.25" customHeight="1">
      <c r="A95" s="153" t="s">
        <v>170</v>
      </c>
      <c r="B95" s="163"/>
    </row>
    <row r="96" spans="1:2" s="54" customFormat="1" ht="20.25" customHeight="1">
      <c r="A96" s="153" t="s">
        <v>176</v>
      </c>
      <c r="B96" s="163"/>
    </row>
    <row r="97" spans="1:2" s="54" customFormat="1" ht="20.25" customHeight="1">
      <c r="A97" s="153" t="s">
        <v>177</v>
      </c>
      <c r="B97" s="163"/>
    </row>
    <row r="98" spans="1:2" s="54" customFormat="1" ht="20.25" customHeight="1">
      <c r="A98" s="153" t="s">
        <v>790</v>
      </c>
      <c r="B98" s="163"/>
    </row>
    <row r="99" spans="1:2" s="54" customFormat="1" ht="20.25" customHeight="1">
      <c r="A99" s="153" t="s">
        <v>791</v>
      </c>
      <c r="B99" s="163"/>
    </row>
    <row r="100" spans="1:2" s="54" customFormat="1" ht="20.25" customHeight="1">
      <c r="A100" s="153" t="s">
        <v>792</v>
      </c>
      <c r="B100" s="163"/>
    </row>
    <row r="101" spans="1:2" s="54" customFormat="1" ht="20.25" customHeight="1">
      <c r="A101" s="153" t="s">
        <v>190</v>
      </c>
      <c r="B101" s="163"/>
    </row>
    <row r="102" spans="1:2" s="54" customFormat="1" ht="20.25" customHeight="1">
      <c r="A102" s="153" t="s">
        <v>178</v>
      </c>
      <c r="B102" s="163"/>
    </row>
    <row r="103" spans="1:2" s="54" customFormat="1" ht="20.25" customHeight="1">
      <c r="A103" s="153" t="s">
        <v>793</v>
      </c>
      <c r="B103" s="163"/>
    </row>
    <row r="104" spans="1:2" s="54" customFormat="1" ht="20.25" customHeight="1">
      <c r="A104" s="153" t="s">
        <v>199</v>
      </c>
      <c r="B104" s="163"/>
    </row>
    <row r="105" spans="1:2" s="54" customFormat="1" ht="20.25" customHeight="1">
      <c r="A105" s="153" t="s">
        <v>170</v>
      </c>
      <c r="B105" s="163"/>
    </row>
    <row r="106" spans="1:2" s="54" customFormat="1" ht="20.25" customHeight="1">
      <c r="A106" s="153" t="s">
        <v>176</v>
      </c>
      <c r="B106" s="163"/>
    </row>
    <row r="107" spans="1:2" s="54" customFormat="1" ht="20.25" customHeight="1">
      <c r="A107" s="153" t="s">
        <v>177</v>
      </c>
      <c r="B107" s="163"/>
    </row>
    <row r="108" spans="1:2" s="54" customFormat="1" ht="20.25" customHeight="1">
      <c r="A108" s="153" t="s">
        <v>794</v>
      </c>
      <c r="B108" s="163"/>
    </row>
    <row r="109" spans="1:2" s="54" customFormat="1" ht="20.25" customHeight="1">
      <c r="A109" s="153" t="s">
        <v>795</v>
      </c>
      <c r="B109" s="163"/>
    </row>
    <row r="110" spans="1:2" s="54" customFormat="1" ht="20.25" customHeight="1">
      <c r="A110" s="153" t="s">
        <v>200</v>
      </c>
      <c r="B110" s="163"/>
    </row>
    <row r="111" spans="1:2" s="54" customFormat="1" ht="20.25" customHeight="1">
      <c r="A111" s="153" t="s">
        <v>796</v>
      </c>
      <c r="B111" s="163"/>
    </row>
    <row r="112" spans="1:2" s="54" customFormat="1" ht="20.25" customHeight="1">
      <c r="A112" s="153" t="s">
        <v>797</v>
      </c>
      <c r="B112" s="163"/>
    </row>
    <row r="113" spans="1:2" s="54" customFormat="1" ht="20.25" customHeight="1">
      <c r="A113" s="153" t="s">
        <v>201</v>
      </c>
      <c r="B113" s="163"/>
    </row>
    <row r="114" spans="1:2" s="54" customFormat="1" ht="20.25" customHeight="1">
      <c r="A114" s="153" t="s">
        <v>798</v>
      </c>
      <c r="B114" s="163"/>
    </row>
    <row r="115" spans="1:2" s="54" customFormat="1" ht="20.25" customHeight="1">
      <c r="A115" s="153" t="s">
        <v>799</v>
      </c>
      <c r="B115" s="163"/>
    </row>
    <row r="116" spans="1:2" s="54" customFormat="1" ht="20.25" customHeight="1">
      <c r="A116" s="153" t="s">
        <v>800</v>
      </c>
      <c r="B116" s="163"/>
    </row>
    <row r="117" spans="1:2" s="54" customFormat="1" ht="20.25" customHeight="1">
      <c r="A117" s="153" t="s">
        <v>178</v>
      </c>
      <c r="B117" s="163"/>
    </row>
    <row r="118" spans="1:2" s="54" customFormat="1" ht="20.25" customHeight="1">
      <c r="A118" s="153" t="s">
        <v>801</v>
      </c>
      <c r="B118" s="163"/>
    </row>
    <row r="119" spans="1:2" s="54" customFormat="1" ht="20.25" customHeight="1">
      <c r="A119" s="153" t="s">
        <v>202</v>
      </c>
      <c r="B119" s="163">
        <f>B120+B121</f>
        <v>4.4000000000000004</v>
      </c>
    </row>
    <row r="120" spans="1:2" s="54" customFormat="1" ht="20.25" customHeight="1">
      <c r="A120" s="153" t="s">
        <v>170</v>
      </c>
      <c r="B120" s="163"/>
    </row>
    <row r="121" spans="1:2" s="54" customFormat="1" ht="20.25" customHeight="1">
      <c r="A121" s="153" t="s">
        <v>176</v>
      </c>
      <c r="B121" s="163">
        <v>4.4000000000000004</v>
      </c>
    </row>
    <row r="122" spans="1:2" s="54" customFormat="1" ht="20.25" customHeight="1">
      <c r="A122" s="153" t="s">
        <v>177</v>
      </c>
      <c r="B122" s="163"/>
    </row>
    <row r="123" spans="1:2" s="54" customFormat="1" ht="20.25" customHeight="1">
      <c r="A123" s="153" t="s">
        <v>802</v>
      </c>
      <c r="B123" s="163"/>
    </row>
    <row r="124" spans="1:2" s="54" customFormat="1" ht="20.25" customHeight="1">
      <c r="A124" s="153" t="s">
        <v>803</v>
      </c>
      <c r="B124" s="163"/>
    </row>
    <row r="125" spans="1:2" s="54" customFormat="1" ht="20.25" customHeight="1">
      <c r="A125" s="153" t="s">
        <v>804</v>
      </c>
      <c r="B125" s="163"/>
    </row>
    <row r="126" spans="1:2" s="54" customFormat="1" ht="20.25" customHeight="1">
      <c r="A126" s="153" t="s">
        <v>178</v>
      </c>
      <c r="B126" s="163"/>
    </row>
    <row r="127" spans="1:2" s="54" customFormat="1" ht="20.25" customHeight="1">
      <c r="A127" s="153" t="s">
        <v>805</v>
      </c>
      <c r="B127" s="163"/>
    </row>
    <row r="128" spans="1:2" s="54" customFormat="1" ht="20.25" customHeight="1">
      <c r="A128" s="153" t="s">
        <v>203</v>
      </c>
      <c r="B128" s="163"/>
    </row>
    <row r="129" spans="1:2" s="54" customFormat="1" ht="20.25" customHeight="1">
      <c r="A129" s="153" t="s">
        <v>170</v>
      </c>
      <c r="B129" s="163"/>
    </row>
    <row r="130" spans="1:2" s="54" customFormat="1" ht="20.25" customHeight="1">
      <c r="A130" s="153" t="s">
        <v>176</v>
      </c>
      <c r="B130" s="163"/>
    </row>
    <row r="131" spans="1:2" s="54" customFormat="1" ht="20.25" customHeight="1">
      <c r="A131" s="153" t="s">
        <v>177</v>
      </c>
      <c r="B131" s="163"/>
    </row>
    <row r="132" spans="1:2" s="54" customFormat="1" ht="20.25" customHeight="1">
      <c r="A132" s="153" t="s">
        <v>806</v>
      </c>
      <c r="B132" s="163"/>
    </row>
    <row r="133" spans="1:2" s="54" customFormat="1" ht="20.25" customHeight="1">
      <c r="A133" s="153" t="s">
        <v>807</v>
      </c>
      <c r="B133" s="163"/>
    </row>
    <row r="134" spans="1:2" s="54" customFormat="1" ht="20.25" customHeight="1">
      <c r="A134" s="153" t="s">
        <v>808</v>
      </c>
      <c r="B134" s="163"/>
    </row>
    <row r="135" spans="1:2" s="54" customFormat="1" ht="20.25" customHeight="1">
      <c r="A135" s="153" t="s">
        <v>809</v>
      </c>
      <c r="B135" s="163"/>
    </row>
    <row r="136" spans="1:2" s="54" customFormat="1" ht="20.25" customHeight="1">
      <c r="A136" s="153" t="s">
        <v>810</v>
      </c>
      <c r="B136" s="163"/>
    </row>
    <row r="137" spans="1:2" s="54" customFormat="1" ht="20.25" customHeight="1">
      <c r="A137" s="153" t="s">
        <v>178</v>
      </c>
      <c r="B137" s="163"/>
    </row>
    <row r="138" spans="1:2" s="54" customFormat="1" ht="20.25" customHeight="1">
      <c r="A138" s="153" t="s">
        <v>811</v>
      </c>
      <c r="B138" s="163"/>
    </row>
    <row r="139" spans="1:2" s="54" customFormat="1" ht="20.25" customHeight="1">
      <c r="A139" s="153" t="s">
        <v>812</v>
      </c>
      <c r="B139" s="163"/>
    </row>
    <row r="140" spans="1:2" s="54" customFormat="1" ht="20.25" customHeight="1">
      <c r="A140" s="153" t="s">
        <v>170</v>
      </c>
      <c r="B140" s="163"/>
    </row>
    <row r="141" spans="1:2" s="54" customFormat="1" ht="20.25" customHeight="1">
      <c r="A141" s="153" t="s">
        <v>176</v>
      </c>
      <c r="B141" s="163"/>
    </row>
    <row r="142" spans="1:2" s="54" customFormat="1" ht="20.25" customHeight="1">
      <c r="A142" s="153" t="s">
        <v>177</v>
      </c>
      <c r="B142" s="163"/>
    </row>
    <row r="143" spans="1:2" s="54" customFormat="1" ht="20.25" customHeight="1">
      <c r="A143" s="153" t="s">
        <v>813</v>
      </c>
      <c r="B143" s="163"/>
    </row>
    <row r="144" spans="1:2" s="54" customFormat="1" ht="20.25" customHeight="1">
      <c r="A144" s="153" t="s">
        <v>814</v>
      </c>
      <c r="B144" s="163"/>
    </row>
    <row r="145" spans="1:2" s="54" customFormat="1" ht="20.25" customHeight="1">
      <c r="A145" s="153" t="s">
        <v>815</v>
      </c>
      <c r="B145" s="163"/>
    </row>
    <row r="146" spans="1:2" s="54" customFormat="1" ht="20.25" customHeight="1">
      <c r="A146" s="153" t="s">
        <v>816</v>
      </c>
      <c r="B146" s="163"/>
    </row>
    <row r="147" spans="1:2" s="54" customFormat="1" ht="20.25" customHeight="1">
      <c r="A147" s="153" t="s">
        <v>817</v>
      </c>
      <c r="B147" s="163"/>
    </row>
    <row r="148" spans="1:2" s="54" customFormat="1" ht="20.25" customHeight="1">
      <c r="A148" s="153" t="s">
        <v>818</v>
      </c>
      <c r="B148" s="163"/>
    </row>
    <row r="149" spans="1:2" s="54" customFormat="1" ht="20.25" customHeight="1">
      <c r="A149" s="153" t="s">
        <v>178</v>
      </c>
      <c r="B149" s="163"/>
    </row>
    <row r="150" spans="1:2" s="54" customFormat="1" ht="20.25" customHeight="1">
      <c r="A150" s="153" t="s">
        <v>819</v>
      </c>
      <c r="B150" s="163"/>
    </row>
    <row r="151" spans="1:2" s="54" customFormat="1" ht="20.25" customHeight="1">
      <c r="A151" s="153" t="s">
        <v>204</v>
      </c>
      <c r="B151" s="163"/>
    </row>
    <row r="152" spans="1:2" s="54" customFormat="1" ht="20.25" customHeight="1">
      <c r="A152" s="153" t="s">
        <v>170</v>
      </c>
      <c r="B152" s="163"/>
    </row>
    <row r="153" spans="1:2" s="54" customFormat="1" ht="20.25" customHeight="1">
      <c r="A153" s="153" t="s">
        <v>176</v>
      </c>
      <c r="B153" s="163"/>
    </row>
    <row r="154" spans="1:2" s="54" customFormat="1" ht="20.25" customHeight="1">
      <c r="A154" s="153" t="s">
        <v>177</v>
      </c>
      <c r="B154" s="163"/>
    </row>
    <row r="155" spans="1:2" s="54" customFormat="1" ht="20.25" customHeight="1">
      <c r="A155" s="153" t="s">
        <v>205</v>
      </c>
      <c r="B155" s="163"/>
    </row>
    <row r="156" spans="1:2" s="54" customFormat="1" ht="20.25" customHeight="1">
      <c r="A156" s="153" t="s">
        <v>820</v>
      </c>
      <c r="B156" s="163"/>
    </row>
    <row r="157" spans="1:2" s="54" customFormat="1" ht="20.25" customHeight="1">
      <c r="A157" s="153" t="s">
        <v>821</v>
      </c>
      <c r="B157" s="163"/>
    </row>
    <row r="158" spans="1:2" s="54" customFormat="1" ht="20.25" customHeight="1">
      <c r="A158" s="153" t="s">
        <v>190</v>
      </c>
      <c r="B158" s="163"/>
    </row>
    <row r="159" spans="1:2" s="54" customFormat="1" ht="20.25" customHeight="1">
      <c r="A159" s="153" t="s">
        <v>178</v>
      </c>
      <c r="B159" s="163"/>
    </row>
    <row r="160" spans="1:2" s="54" customFormat="1" ht="20.25" customHeight="1">
      <c r="A160" s="153" t="s">
        <v>206</v>
      </c>
      <c r="B160" s="163"/>
    </row>
    <row r="161" spans="1:2" s="54" customFormat="1" ht="20.25" customHeight="1">
      <c r="A161" s="153" t="s">
        <v>207</v>
      </c>
      <c r="B161" s="163"/>
    </row>
    <row r="162" spans="1:2" s="54" customFormat="1" ht="20.25" customHeight="1">
      <c r="A162" s="153" t="s">
        <v>170</v>
      </c>
      <c r="B162" s="163"/>
    </row>
    <row r="163" spans="1:2" s="54" customFormat="1" ht="20.25" customHeight="1">
      <c r="A163" s="153" t="s">
        <v>176</v>
      </c>
      <c r="B163" s="163"/>
    </row>
    <row r="164" spans="1:2" s="54" customFormat="1" ht="20.25" customHeight="1">
      <c r="A164" s="153" t="s">
        <v>177</v>
      </c>
      <c r="B164" s="163"/>
    </row>
    <row r="165" spans="1:2" s="54" customFormat="1" ht="20.25" customHeight="1">
      <c r="A165" s="153" t="s">
        <v>822</v>
      </c>
      <c r="B165" s="163"/>
    </row>
    <row r="166" spans="1:2" s="54" customFormat="1" ht="20.25" customHeight="1">
      <c r="A166" s="153" t="s">
        <v>823</v>
      </c>
      <c r="B166" s="163"/>
    </row>
    <row r="167" spans="1:2" s="54" customFormat="1" ht="20.25" customHeight="1">
      <c r="A167" s="153" t="s">
        <v>208</v>
      </c>
      <c r="B167" s="163"/>
    </row>
    <row r="168" spans="1:2" s="54" customFormat="1" ht="20.25" customHeight="1">
      <c r="A168" s="153" t="s">
        <v>209</v>
      </c>
      <c r="B168" s="163"/>
    </row>
    <row r="169" spans="1:2" s="54" customFormat="1" ht="20.25" customHeight="1">
      <c r="A169" s="153" t="s">
        <v>824</v>
      </c>
      <c r="B169" s="163"/>
    </row>
    <row r="170" spans="1:2" s="54" customFormat="1" ht="20.25" customHeight="1">
      <c r="A170" s="153" t="s">
        <v>825</v>
      </c>
      <c r="B170" s="163"/>
    </row>
    <row r="171" spans="1:2" s="54" customFormat="1" ht="20.25" customHeight="1">
      <c r="A171" s="153" t="s">
        <v>190</v>
      </c>
      <c r="B171" s="163"/>
    </row>
    <row r="172" spans="1:2" s="54" customFormat="1" ht="20.25" customHeight="1">
      <c r="A172" s="153" t="s">
        <v>178</v>
      </c>
      <c r="B172" s="163"/>
    </row>
    <row r="173" spans="1:2" s="54" customFormat="1" ht="20.25" customHeight="1">
      <c r="A173" s="153" t="s">
        <v>210</v>
      </c>
      <c r="B173" s="163"/>
    </row>
    <row r="174" spans="1:2" s="54" customFormat="1" ht="20.25" customHeight="1">
      <c r="A174" s="153" t="s">
        <v>211</v>
      </c>
      <c r="B174" s="163"/>
    </row>
    <row r="175" spans="1:2" s="54" customFormat="1" ht="20.25" customHeight="1">
      <c r="A175" s="153" t="s">
        <v>170</v>
      </c>
      <c r="B175" s="163"/>
    </row>
    <row r="176" spans="1:2" s="54" customFormat="1" ht="20.25" customHeight="1">
      <c r="A176" s="153" t="s">
        <v>176</v>
      </c>
      <c r="B176" s="163"/>
    </row>
    <row r="177" spans="1:2" s="54" customFormat="1" ht="20.25" customHeight="1">
      <c r="A177" s="153" t="s">
        <v>177</v>
      </c>
      <c r="B177" s="163"/>
    </row>
    <row r="178" spans="1:2" s="54" customFormat="1" ht="20.25" customHeight="1">
      <c r="A178" s="153" t="s">
        <v>212</v>
      </c>
      <c r="B178" s="163"/>
    </row>
    <row r="179" spans="1:2" s="54" customFormat="1" ht="20.25" customHeight="1">
      <c r="A179" s="153" t="s">
        <v>178</v>
      </c>
      <c r="B179" s="163"/>
    </row>
    <row r="180" spans="1:2" s="54" customFormat="1" ht="20.25" customHeight="1">
      <c r="A180" s="153" t="s">
        <v>826</v>
      </c>
      <c r="B180" s="163"/>
    </row>
    <row r="181" spans="1:2" s="54" customFormat="1" ht="20.25" customHeight="1">
      <c r="A181" s="153" t="s">
        <v>213</v>
      </c>
      <c r="B181" s="163"/>
    </row>
    <row r="182" spans="1:2" s="54" customFormat="1" ht="20.25" customHeight="1">
      <c r="A182" s="153" t="s">
        <v>170</v>
      </c>
      <c r="B182" s="163"/>
    </row>
    <row r="183" spans="1:2" s="54" customFormat="1" ht="20.25" customHeight="1">
      <c r="A183" s="153" t="s">
        <v>176</v>
      </c>
      <c r="B183" s="163"/>
    </row>
    <row r="184" spans="1:2" s="54" customFormat="1" ht="20.25" customHeight="1">
      <c r="A184" s="153" t="s">
        <v>177</v>
      </c>
      <c r="B184" s="163"/>
    </row>
    <row r="185" spans="1:2" s="54" customFormat="1" ht="20.25" customHeight="1">
      <c r="A185" s="153" t="s">
        <v>214</v>
      </c>
      <c r="B185" s="163"/>
    </row>
    <row r="186" spans="1:2" s="54" customFormat="1" ht="20.25" customHeight="1">
      <c r="A186" s="153" t="s">
        <v>178</v>
      </c>
      <c r="B186" s="163"/>
    </row>
    <row r="187" spans="1:2" s="54" customFormat="1" ht="20.25" customHeight="1">
      <c r="A187" s="153" t="s">
        <v>827</v>
      </c>
      <c r="B187" s="163"/>
    </row>
    <row r="188" spans="1:2" s="54" customFormat="1" ht="20.25" customHeight="1">
      <c r="A188" s="153" t="s">
        <v>828</v>
      </c>
      <c r="B188" s="163"/>
    </row>
    <row r="189" spans="1:2" s="54" customFormat="1" ht="20.25" customHeight="1">
      <c r="A189" s="153" t="s">
        <v>170</v>
      </c>
      <c r="B189" s="163"/>
    </row>
    <row r="190" spans="1:2" s="54" customFormat="1" ht="20.25" customHeight="1">
      <c r="A190" s="153" t="s">
        <v>176</v>
      </c>
      <c r="B190" s="163"/>
    </row>
    <row r="191" spans="1:2" s="54" customFormat="1" ht="20.25" customHeight="1">
      <c r="A191" s="153" t="s">
        <v>177</v>
      </c>
      <c r="B191" s="163"/>
    </row>
    <row r="192" spans="1:2" s="54" customFormat="1" ht="20.25" customHeight="1">
      <c r="A192" s="153" t="s">
        <v>829</v>
      </c>
      <c r="B192" s="163"/>
    </row>
    <row r="193" spans="1:2" s="54" customFormat="1" ht="20.25" customHeight="1">
      <c r="A193" s="153" t="s">
        <v>830</v>
      </c>
      <c r="B193" s="163"/>
    </row>
    <row r="194" spans="1:2" s="54" customFormat="1" ht="20.25" customHeight="1">
      <c r="A194" s="153" t="s">
        <v>831</v>
      </c>
      <c r="B194" s="163"/>
    </row>
    <row r="195" spans="1:2" s="54" customFormat="1" ht="20.25" customHeight="1">
      <c r="A195" s="153" t="s">
        <v>178</v>
      </c>
      <c r="B195" s="163"/>
    </row>
    <row r="196" spans="1:2" s="54" customFormat="1" ht="20.25" customHeight="1">
      <c r="A196" s="153" t="s">
        <v>832</v>
      </c>
      <c r="B196" s="163"/>
    </row>
    <row r="197" spans="1:2" s="54" customFormat="1" ht="20.25" customHeight="1">
      <c r="A197" s="153" t="s">
        <v>215</v>
      </c>
      <c r="B197" s="163"/>
    </row>
    <row r="198" spans="1:2" s="54" customFormat="1" ht="20.25" customHeight="1">
      <c r="A198" s="153" t="s">
        <v>170</v>
      </c>
      <c r="B198" s="163"/>
    </row>
    <row r="199" spans="1:2" s="54" customFormat="1" ht="20.25" customHeight="1">
      <c r="A199" s="153" t="s">
        <v>176</v>
      </c>
      <c r="B199" s="163"/>
    </row>
    <row r="200" spans="1:2" s="54" customFormat="1" ht="20.25" customHeight="1">
      <c r="A200" s="153" t="s">
        <v>177</v>
      </c>
      <c r="B200" s="163"/>
    </row>
    <row r="201" spans="1:2" s="54" customFormat="1" ht="20.25" customHeight="1">
      <c r="A201" s="153" t="s">
        <v>216</v>
      </c>
      <c r="B201" s="163"/>
    </row>
    <row r="202" spans="1:2" s="54" customFormat="1" ht="20.25" customHeight="1">
      <c r="A202" s="153" t="s">
        <v>833</v>
      </c>
      <c r="B202" s="163"/>
    </row>
    <row r="203" spans="1:2" s="54" customFormat="1" ht="20.25" customHeight="1">
      <c r="A203" s="153" t="s">
        <v>834</v>
      </c>
      <c r="B203" s="163"/>
    </row>
    <row r="204" spans="1:2" s="54" customFormat="1" ht="20.25" customHeight="1">
      <c r="A204" s="153" t="s">
        <v>170</v>
      </c>
      <c r="B204" s="163"/>
    </row>
    <row r="205" spans="1:2" s="54" customFormat="1" ht="20.25" customHeight="1">
      <c r="A205" s="153" t="s">
        <v>176</v>
      </c>
      <c r="B205" s="163"/>
    </row>
    <row r="206" spans="1:2" s="54" customFormat="1" ht="20.25" customHeight="1">
      <c r="A206" s="153" t="s">
        <v>177</v>
      </c>
      <c r="B206" s="163"/>
    </row>
    <row r="207" spans="1:2" s="54" customFormat="1" ht="20.25" customHeight="1">
      <c r="A207" s="153" t="s">
        <v>767</v>
      </c>
      <c r="B207" s="163"/>
    </row>
    <row r="208" spans="1:2" s="54" customFormat="1" ht="20.25" customHeight="1">
      <c r="A208" s="153" t="s">
        <v>178</v>
      </c>
      <c r="B208" s="163"/>
    </row>
    <row r="209" spans="1:2" s="54" customFormat="1" ht="20.25" customHeight="1">
      <c r="A209" s="153" t="s">
        <v>835</v>
      </c>
      <c r="B209" s="163"/>
    </row>
    <row r="210" spans="1:2" s="54" customFormat="1" ht="20.25" customHeight="1">
      <c r="A210" s="153" t="s">
        <v>217</v>
      </c>
      <c r="B210" s="163">
        <v>2</v>
      </c>
    </row>
    <row r="211" spans="1:2" s="54" customFormat="1" ht="20.25" customHeight="1">
      <c r="A211" s="153" t="s">
        <v>170</v>
      </c>
      <c r="B211" s="163"/>
    </row>
    <row r="212" spans="1:2" s="54" customFormat="1" ht="20.25" customHeight="1">
      <c r="A212" s="153" t="s">
        <v>176</v>
      </c>
      <c r="B212" s="163">
        <v>2</v>
      </c>
    </row>
    <row r="213" spans="1:2" s="54" customFormat="1" ht="20.25" customHeight="1">
      <c r="A213" s="153" t="s">
        <v>177</v>
      </c>
      <c r="B213" s="163"/>
    </row>
    <row r="214" spans="1:2" s="54" customFormat="1" ht="20.25" customHeight="1">
      <c r="A214" s="153" t="s">
        <v>836</v>
      </c>
      <c r="B214" s="163"/>
    </row>
    <row r="215" spans="1:2" s="54" customFormat="1" ht="20.25" customHeight="1">
      <c r="A215" s="153" t="s">
        <v>837</v>
      </c>
      <c r="B215" s="163"/>
    </row>
    <row r="216" spans="1:2" s="54" customFormat="1" ht="20.25" customHeight="1">
      <c r="A216" s="153" t="s">
        <v>178</v>
      </c>
      <c r="B216" s="163"/>
    </row>
    <row r="217" spans="1:2" s="54" customFormat="1" ht="20.25" customHeight="1">
      <c r="A217" s="153" t="s">
        <v>838</v>
      </c>
      <c r="B217" s="163"/>
    </row>
    <row r="218" spans="1:2" s="54" customFormat="1" ht="20.25" customHeight="1">
      <c r="A218" s="153" t="s">
        <v>218</v>
      </c>
      <c r="B218" s="163"/>
    </row>
    <row r="219" spans="1:2" s="54" customFormat="1" ht="20.25" customHeight="1">
      <c r="A219" s="153" t="s">
        <v>170</v>
      </c>
      <c r="B219" s="163"/>
    </row>
    <row r="220" spans="1:2" s="54" customFormat="1" ht="20.25" customHeight="1">
      <c r="A220" s="153" t="s">
        <v>176</v>
      </c>
      <c r="B220" s="163"/>
    </row>
    <row r="221" spans="1:2" s="54" customFormat="1" ht="20.25" customHeight="1">
      <c r="A221" s="153" t="s">
        <v>177</v>
      </c>
      <c r="B221" s="163"/>
    </row>
    <row r="222" spans="1:2" s="54" customFormat="1" ht="20.25" customHeight="1">
      <c r="A222" s="153" t="s">
        <v>219</v>
      </c>
      <c r="B222" s="163"/>
    </row>
    <row r="223" spans="1:2" s="54" customFormat="1" ht="20.25" customHeight="1">
      <c r="A223" s="153" t="s">
        <v>178</v>
      </c>
      <c r="B223" s="163"/>
    </row>
    <row r="224" spans="1:2" s="54" customFormat="1" ht="20.25" customHeight="1">
      <c r="A224" s="153" t="s">
        <v>839</v>
      </c>
      <c r="B224" s="163"/>
    </row>
    <row r="225" spans="1:2" s="54" customFormat="1" ht="20.25" customHeight="1">
      <c r="A225" s="153" t="s">
        <v>220</v>
      </c>
      <c r="B225" s="163"/>
    </row>
    <row r="226" spans="1:2" s="54" customFormat="1" ht="20.25" customHeight="1">
      <c r="A226" s="153" t="s">
        <v>170</v>
      </c>
      <c r="B226" s="163"/>
    </row>
    <row r="227" spans="1:2" s="54" customFormat="1" ht="20.25" customHeight="1">
      <c r="A227" s="153" t="s">
        <v>176</v>
      </c>
      <c r="B227" s="163"/>
    </row>
    <row r="228" spans="1:2" s="54" customFormat="1" ht="20.25" customHeight="1">
      <c r="A228" s="153" t="s">
        <v>177</v>
      </c>
      <c r="B228" s="163"/>
    </row>
    <row r="229" spans="1:2" s="54" customFormat="1" ht="20.25" customHeight="1">
      <c r="A229" s="153" t="s">
        <v>178</v>
      </c>
      <c r="B229" s="163"/>
    </row>
    <row r="230" spans="1:2" s="54" customFormat="1" ht="20.25" customHeight="1">
      <c r="A230" s="153" t="s">
        <v>840</v>
      </c>
      <c r="B230" s="163"/>
    </row>
    <row r="231" spans="1:2" s="54" customFormat="1" ht="20.25" customHeight="1">
      <c r="A231" s="153" t="s">
        <v>221</v>
      </c>
      <c r="B231" s="163"/>
    </row>
    <row r="232" spans="1:2" s="54" customFormat="1" ht="20.25" customHeight="1">
      <c r="A232" s="153" t="s">
        <v>170</v>
      </c>
      <c r="B232" s="163"/>
    </row>
    <row r="233" spans="1:2" s="54" customFormat="1" ht="20.25" customHeight="1">
      <c r="A233" s="153" t="s">
        <v>176</v>
      </c>
      <c r="B233" s="163"/>
    </row>
    <row r="234" spans="1:2" s="54" customFormat="1" ht="20.25" customHeight="1">
      <c r="A234" s="153" t="s">
        <v>177</v>
      </c>
      <c r="B234" s="163"/>
    </row>
    <row r="235" spans="1:2" s="54" customFormat="1" ht="20.25" customHeight="1">
      <c r="A235" s="153" t="s">
        <v>178</v>
      </c>
      <c r="B235" s="163"/>
    </row>
    <row r="236" spans="1:2" s="54" customFormat="1" ht="20.25" customHeight="1">
      <c r="A236" s="153" t="s">
        <v>222</v>
      </c>
      <c r="B236" s="163"/>
    </row>
    <row r="237" spans="1:2" s="54" customFormat="1" ht="20.25" customHeight="1">
      <c r="A237" s="153" t="s">
        <v>223</v>
      </c>
      <c r="B237" s="163"/>
    </row>
    <row r="238" spans="1:2" s="54" customFormat="1" ht="20.25" customHeight="1">
      <c r="A238" s="153" t="s">
        <v>170</v>
      </c>
      <c r="B238" s="163"/>
    </row>
    <row r="239" spans="1:2" s="54" customFormat="1" ht="20.25" customHeight="1">
      <c r="A239" s="153" t="s">
        <v>176</v>
      </c>
      <c r="B239" s="163"/>
    </row>
    <row r="240" spans="1:2" s="54" customFormat="1" ht="20.25" customHeight="1">
      <c r="A240" s="153" t="s">
        <v>177</v>
      </c>
      <c r="B240" s="163"/>
    </row>
    <row r="241" spans="1:2" s="54" customFormat="1" ht="20.25" customHeight="1">
      <c r="A241" s="153" t="s">
        <v>178</v>
      </c>
      <c r="B241" s="163"/>
    </row>
    <row r="242" spans="1:2" s="54" customFormat="1" ht="20.25" customHeight="1">
      <c r="A242" s="153" t="s">
        <v>841</v>
      </c>
      <c r="B242" s="163"/>
    </row>
    <row r="243" spans="1:2" s="54" customFormat="1" ht="20.25" customHeight="1">
      <c r="A243" s="153" t="s">
        <v>842</v>
      </c>
      <c r="B243" s="163"/>
    </row>
    <row r="244" spans="1:2" s="54" customFormat="1" ht="20.25" customHeight="1">
      <c r="A244" s="153" t="s">
        <v>170</v>
      </c>
      <c r="B244" s="163"/>
    </row>
    <row r="245" spans="1:2" s="54" customFormat="1" ht="20.25" customHeight="1">
      <c r="A245" s="153" t="s">
        <v>176</v>
      </c>
      <c r="B245" s="163"/>
    </row>
    <row r="246" spans="1:2" s="54" customFormat="1" ht="20.25" customHeight="1">
      <c r="A246" s="153" t="s">
        <v>177</v>
      </c>
      <c r="B246" s="163"/>
    </row>
    <row r="247" spans="1:2" s="54" customFormat="1" ht="20.25" customHeight="1">
      <c r="A247" s="153" t="s">
        <v>178</v>
      </c>
      <c r="B247" s="163"/>
    </row>
    <row r="248" spans="1:2" s="54" customFormat="1" ht="20.25" customHeight="1">
      <c r="A248" s="153" t="s">
        <v>843</v>
      </c>
      <c r="B248" s="163"/>
    </row>
    <row r="249" spans="1:2" s="54" customFormat="1" ht="20.25" customHeight="1">
      <c r="A249" s="153" t="s">
        <v>224</v>
      </c>
      <c r="B249" s="163"/>
    </row>
    <row r="250" spans="1:2" s="54" customFormat="1" ht="20.25" customHeight="1">
      <c r="A250" s="153" t="s">
        <v>170</v>
      </c>
      <c r="B250" s="163"/>
    </row>
    <row r="251" spans="1:2" s="54" customFormat="1" ht="20.25" customHeight="1">
      <c r="A251" s="153" t="s">
        <v>176</v>
      </c>
      <c r="B251" s="163"/>
    </row>
    <row r="252" spans="1:2" s="54" customFormat="1" ht="20.25" customHeight="1">
      <c r="A252" s="153" t="s">
        <v>177</v>
      </c>
      <c r="B252" s="163"/>
    </row>
    <row r="253" spans="1:2" s="54" customFormat="1" ht="20.25" customHeight="1">
      <c r="A253" s="153" t="s">
        <v>178</v>
      </c>
      <c r="B253" s="163"/>
    </row>
    <row r="254" spans="1:2" s="54" customFormat="1" ht="20.25" customHeight="1">
      <c r="A254" s="153" t="s">
        <v>844</v>
      </c>
      <c r="B254" s="163"/>
    </row>
    <row r="255" spans="1:2" s="54" customFormat="1" ht="20.25" customHeight="1">
      <c r="A255" s="153" t="s">
        <v>845</v>
      </c>
      <c r="B255" s="163"/>
    </row>
    <row r="256" spans="1:2" s="54" customFormat="1" ht="20.25" customHeight="1">
      <c r="A256" s="153" t="s">
        <v>846</v>
      </c>
      <c r="B256" s="163"/>
    </row>
    <row r="257" spans="1:2" s="54" customFormat="1" ht="20.25" customHeight="1">
      <c r="A257" s="153" t="s">
        <v>847</v>
      </c>
      <c r="B257" s="163"/>
    </row>
    <row r="258" spans="1:2" s="54" customFormat="1" ht="20.25" customHeight="1">
      <c r="A258" s="153" t="s">
        <v>848</v>
      </c>
      <c r="B258" s="163"/>
    </row>
    <row r="259" spans="1:2" s="54" customFormat="1" ht="20.25" customHeight="1">
      <c r="A259" s="153" t="s">
        <v>849</v>
      </c>
      <c r="B259" s="163"/>
    </row>
    <row r="260" spans="1:2" s="54" customFormat="1" ht="20.25" customHeight="1">
      <c r="A260" s="153" t="s">
        <v>170</v>
      </c>
      <c r="B260" s="163"/>
    </row>
    <row r="261" spans="1:2" s="54" customFormat="1" ht="20.25" customHeight="1">
      <c r="A261" s="153" t="s">
        <v>176</v>
      </c>
      <c r="B261" s="163"/>
    </row>
    <row r="262" spans="1:2" s="54" customFormat="1" ht="20.25" customHeight="1">
      <c r="A262" s="153" t="s">
        <v>177</v>
      </c>
      <c r="B262" s="163"/>
    </row>
    <row r="263" spans="1:2" s="54" customFormat="1" ht="20.25" customHeight="1">
      <c r="A263" s="153" t="s">
        <v>219</v>
      </c>
      <c r="B263" s="163"/>
    </row>
    <row r="264" spans="1:2" s="54" customFormat="1" ht="20.25" customHeight="1">
      <c r="A264" s="153" t="s">
        <v>178</v>
      </c>
      <c r="B264" s="163"/>
    </row>
    <row r="265" spans="1:2" s="54" customFormat="1" ht="20.25" customHeight="1">
      <c r="A265" s="153" t="s">
        <v>850</v>
      </c>
      <c r="B265" s="163"/>
    </row>
    <row r="266" spans="1:2" s="54" customFormat="1" ht="20.25" customHeight="1">
      <c r="A266" s="153" t="s">
        <v>851</v>
      </c>
      <c r="B266" s="163"/>
    </row>
    <row r="267" spans="1:2" s="54" customFormat="1" ht="20.25" customHeight="1">
      <c r="A267" s="153" t="s">
        <v>852</v>
      </c>
      <c r="B267" s="163"/>
    </row>
    <row r="268" spans="1:2" s="54" customFormat="1" ht="20.25" customHeight="1">
      <c r="A268" s="153" t="s">
        <v>853</v>
      </c>
      <c r="B268" s="163"/>
    </row>
    <row r="269" spans="1:2" s="54" customFormat="1" ht="20.25" customHeight="1">
      <c r="A269" s="153" t="s">
        <v>854</v>
      </c>
      <c r="B269" s="163"/>
    </row>
    <row r="270" spans="1:2" s="54" customFormat="1" ht="20.25" customHeight="1">
      <c r="A270" s="153" t="s">
        <v>855</v>
      </c>
      <c r="B270" s="163"/>
    </row>
    <row r="271" spans="1:2" s="54" customFormat="1" ht="20.25" customHeight="1">
      <c r="A271" s="153" t="s">
        <v>856</v>
      </c>
      <c r="B271" s="163"/>
    </row>
    <row r="272" spans="1:2" s="54" customFormat="1" ht="20.25" customHeight="1">
      <c r="A272" s="153" t="s">
        <v>857</v>
      </c>
      <c r="B272" s="163"/>
    </row>
    <row r="273" spans="1:2" s="54" customFormat="1" ht="20.25" customHeight="1">
      <c r="A273" s="153" t="s">
        <v>858</v>
      </c>
      <c r="B273" s="163"/>
    </row>
    <row r="274" spans="1:2" s="54" customFormat="1" ht="20.25" customHeight="1">
      <c r="A274" s="153" t="s">
        <v>859</v>
      </c>
      <c r="B274" s="163"/>
    </row>
    <row r="275" spans="1:2" s="54" customFormat="1" ht="20.25" customHeight="1">
      <c r="A275" s="153" t="s">
        <v>860</v>
      </c>
      <c r="B275" s="163"/>
    </row>
    <row r="276" spans="1:2" s="54" customFormat="1" ht="20.25" customHeight="1">
      <c r="A276" s="153" t="s">
        <v>861</v>
      </c>
      <c r="B276" s="163"/>
    </row>
    <row r="277" spans="1:2" s="54" customFormat="1" ht="20.25" customHeight="1">
      <c r="A277" s="153" t="s">
        <v>862</v>
      </c>
      <c r="B277" s="163"/>
    </row>
    <row r="278" spans="1:2" s="54" customFormat="1" ht="20.25" customHeight="1">
      <c r="A278" s="153" t="s">
        <v>863</v>
      </c>
      <c r="B278" s="163"/>
    </row>
    <row r="279" spans="1:2" s="54" customFormat="1" ht="20.25" customHeight="1">
      <c r="A279" s="153" t="s">
        <v>864</v>
      </c>
      <c r="B279" s="163"/>
    </row>
    <row r="280" spans="1:2" s="54" customFormat="1" ht="20.25" customHeight="1">
      <c r="A280" s="153" t="s">
        <v>865</v>
      </c>
      <c r="B280" s="163"/>
    </row>
    <row r="281" spans="1:2" s="54" customFormat="1" ht="20.25" customHeight="1">
      <c r="A281" s="153" t="s">
        <v>866</v>
      </c>
      <c r="B281" s="163"/>
    </row>
    <row r="282" spans="1:2" s="54" customFormat="1" ht="20.25" customHeight="1">
      <c r="A282" s="153" t="s">
        <v>867</v>
      </c>
      <c r="B282" s="163"/>
    </row>
    <row r="283" spans="1:2" s="54" customFormat="1" ht="20.25" customHeight="1">
      <c r="A283" s="153" t="s">
        <v>868</v>
      </c>
      <c r="B283" s="163"/>
    </row>
    <row r="284" spans="1:2" s="54" customFormat="1" ht="20.25" customHeight="1">
      <c r="A284" s="153" t="s">
        <v>869</v>
      </c>
      <c r="B284" s="163"/>
    </row>
    <row r="285" spans="1:2" s="54" customFormat="1" ht="20.25" customHeight="1">
      <c r="A285" s="153" t="s">
        <v>870</v>
      </c>
      <c r="B285" s="163"/>
    </row>
    <row r="286" spans="1:2" s="54" customFormat="1" ht="20.25" customHeight="1">
      <c r="A286" s="153" t="s">
        <v>871</v>
      </c>
      <c r="B286" s="163"/>
    </row>
    <row r="287" spans="1:2" s="54" customFormat="1" ht="20.25" customHeight="1">
      <c r="A287" s="153" t="s">
        <v>872</v>
      </c>
      <c r="B287" s="163"/>
    </row>
    <row r="288" spans="1:2" s="54" customFormat="1" ht="20.25" customHeight="1">
      <c r="A288" s="153" t="s">
        <v>873</v>
      </c>
      <c r="B288" s="163"/>
    </row>
    <row r="289" spans="1:2" s="54" customFormat="1" ht="20.25" customHeight="1">
      <c r="A289" s="153" t="s">
        <v>874</v>
      </c>
      <c r="B289" s="163"/>
    </row>
    <row r="290" spans="1:2" s="54" customFormat="1" ht="20.25" customHeight="1">
      <c r="A290" s="153" t="s">
        <v>875</v>
      </c>
      <c r="B290" s="163"/>
    </row>
    <row r="291" spans="1:2" s="54" customFormat="1" ht="20.25" customHeight="1">
      <c r="A291" s="153" t="s">
        <v>876</v>
      </c>
      <c r="B291" s="163"/>
    </row>
    <row r="292" spans="1:2" s="54" customFormat="1" ht="20.25" customHeight="1">
      <c r="A292" s="153" t="s">
        <v>877</v>
      </c>
      <c r="B292" s="163"/>
    </row>
    <row r="293" spans="1:2" s="54" customFormat="1" ht="20.25" customHeight="1">
      <c r="A293" s="153" t="s">
        <v>878</v>
      </c>
      <c r="B293" s="163"/>
    </row>
    <row r="294" spans="1:2" s="54" customFormat="1" ht="20.25" customHeight="1">
      <c r="A294" s="153" t="s">
        <v>879</v>
      </c>
      <c r="B294" s="163"/>
    </row>
    <row r="295" spans="1:2" s="54" customFormat="1" ht="20.25" customHeight="1">
      <c r="A295" s="153" t="s">
        <v>129</v>
      </c>
      <c r="B295" s="163"/>
    </row>
    <row r="296" spans="1:2" s="54" customFormat="1" ht="20.25" customHeight="1">
      <c r="A296" s="153" t="s">
        <v>880</v>
      </c>
      <c r="B296" s="163"/>
    </row>
    <row r="297" spans="1:2" s="54" customFormat="1" ht="20.25" customHeight="1">
      <c r="A297" s="153" t="s">
        <v>881</v>
      </c>
      <c r="B297" s="163"/>
    </row>
    <row r="298" spans="1:2" s="54" customFormat="1" ht="20.25" customHeight="1">
      <c r="A298" s="153" t="s">
        <v>882</v>
      </c>
      <c r="B298" s="163"/>
    </row>
    <row r="299" spans="1:2" s="54" customFormat="1" ht="20.25" customHeight="1">
      <c r="A299" s="153" t="s">
        <v>883</v>
      </c>
      <c r="B299" s="163"/>
    </row>
    <row r="300" spans="1:2" s="54" customFormat="1" ht="20.25" customHeight="1">
      <c r="A300" s="153" t="s">
        <v>884</v>
      </c>
      <c r="B300" s="163"/>
    </row>
    <row r="301" spans="1:2" s="54" customFormat="1" ht="20.25" customHeight="1">
      <c r="A301" s="153" t="s">
        <v>885</v>
      </c>
      <c r="B301" s="163"/>
    </row>
    <row r="302" spans="1:2" s="54" customFormat="1" ht="20.25" customHeight="1">
      <c r="A302" s="153" t="s">
        <v>225</v>
      </c>
      <c r="B302" s="163"/>
    </row>
    <row r="303" spans="1:2" s="54" customFormat="1" ht="20.25" customHeight="1">
      <c r="A303" s="153" t="s">
        <v>226</v>
      </c>
      <c r="B303" s="163"/>
    </row>
    <row r="304" spans="1:2" s="54" customFormat="1" ht="20.25" customHeight="1">
      <c r="A304" s="153" t="s">
        <v>886</v>
      </c>
      <c r="B304" s="163"/>
    </row>
    <row r="305" spans="1:2" s="54" customFormat="1" ht="20.25" customHeight="1">
      <c r="A305" s="153" t="s">
        <v>887</v>
      </c>
      <c r="B305" s="163"/>
    </row>
    <row r="306" spans="1:2" s="54" customFormat="1" ht="20.25" customHeight="1">
      <c r="A306" s="153" t="s">
        <v>888</v>
      </c>
      <c r="B306" s="163"/>
    </row>
    <row r="307" spans="1:2" s="54" customFormat="1" ht="20.25" customHeight="1">
      <c r="A307" s="153" t="s">
        <v>889</v>
      </c>
      <c r="B307" s="163"/>
    </row>
    <row r="308" spans="1:2" s="54" customFormat="1" ht="20.25" customHeight="1">
      <c r="A308" s="153" t="s">
        <v>227</v>
      </c>
      <c r="B308" s="163"/>
    </row>
    <row r="309" spans="1:2" s="54" customFormat="1" ht="20.25" customHeight="1">
      <c r="A309" s="153" t="s">
        <v>228</v>
      </c>
      <c r="B309" s="163"/>
    </row>
    <row r="310" spans="1:2" s="54" customFormat="1" ht="20.25" customHeight="1">
      <c r="A310" s="153" t="s">
        <v>890</v>
      </c>
      <c r="B310" s="163"/>
    </row>
    <row r="311" spans="1:2" s="54" customFormat="1" ht="20.25" customHeight="1">
      <c r="A311" s="153" t="s">
        <v>891</v>
      </c>
      <c r="B311" s="163"/>
    </row>
    <row r="312" spans="1:2" s="54" customFormat="1" ht="20.25" customHeight="1">
      <c r="A312" s="153" t="s">
        <v>892</v>
      </c>
      <c r="B312" s="163"/>
    </row>
    <row r="313" spans="1:2" s="54" customFormat="1" ht="20.25" customHeight="1">
      <c r="A313" s="153" t="s">
        <v>131</v>
      </c>
      <c r="B313" s="163">
        <v>3.2</v>
      </c>
    </row>
    <row r="314" spans="1:2" s="54" customFormat="1" ht="20.25" customHeight="1">
      <c r="A314" s="153" t="s">
        <v>229</v>
      </c>
      <c r="B314" s="163"/>
    </row>
    <row r="315" spans="1:2" s="54" customFormat="1" ht="20.25" customHeight="1">
      <c r="A315" s="153" t="s">
        <v>230</v>
      </c>
      <c r="B315" s="163"/>
    </row>
    <row r="316" spans="1:2" s="54" customFormat="1" ht="20.25" customHeight="1">
      <c r="A316" s="153" t="s">
        <v>893</v>
      </c>
      <c r="B316" s="163"/>
    </row>
    <row r="317" spans="1:2" s="54" customFormat="1" ht="20.25" customHeight="1">
      <c r="A317" s="153" t="s">
        <v>231</v>
      </c>
      <c r="B317" s="163"/>
    </row>
    <row r="318" spans="1:2" s="54" customFormat="1" ht="20.25" customHeight="1">
      <c r="A318" s="153" t="s">
        <v>894</v>
      </c>
      <c r="B318" s="163"/>
    </row>
    <row r="319" spans="1:2" s="54" customFormat="1" ht="20.25" customHeight="1">
      <c r="A319" s="153" t="s">
        <v>895</v>
      </c>
      <c r="B319" s="163"/>
    </row>
    <row r="320" spans="1:2" s="54" customFormat="1" ht="20.25" customHeight="1">
      <c r="A320" s="153" t="s">
        <v>896</v>
      </c>
      <c r="B320" s="163"/>
    </row>
    <row r="321" spans="1:2" s="54" customFormat="1" ht="20.25" customHeight="1">
      <c r="A321" s="153" t="s">
        <v>897</v>
      </c>
      <c r="B321" s="163"/>
    </row>
    <row r="322" spans="1:2" s="54" customFormat="1" ht="20.25" customHeight="1">
      <c r="A322" s="153" t="s">
        <v>898</v>
      </c>
      <c r="B322" s="163"/>
    </row>
    <row r="323" spans="1:2" s="54" customFormat="1" ht="20.25" customHeight="1">
      <c r="A323" s="153" t="s">
        <v>899</v>
      </c>
      <c r="B323" s="163"/>
    </row>
    <row r="324" spans="1:2" s="54" customFormat="1" ht="20.25" customHeight="1">
      <c r="A324" s="153" t="s">
        <v>232</v>
      </c>
      <c r="B324" s="163"/>
    </row>
    <row r="325" spans="1:2" s="54" customFormat="1" ht="20.25" customHeight="1">
      <c r="A325" s="153" t="s">
        <v>170</v>
      </c>
      <c r="B325" s="163"/>
    </row>
    <row r="326" spans="1:2" s="54" customFormat="1" ht="20.25" customHeight="1">
      <c r="A326" s="153" t="s">
        <v>176</v>
      </c>
      <c r="B326" s="163"/>
    </row>
    <row r="327" spans="1:2" s="54" customFormat="1" ht="20.25" customHeight="1">
      <c r="A327" s="153" t="s">
        <v>177</v>
      </c>
      <c r="B327" s="163"/>
    </row>
    <row r="328" spans="1:2" s="54" customFormat="1" ht="20.25" customHeight="1">
      <c r="A328" s="153" t="s">
        <v>233</v>
      </c>
      <c r="B328" s="163"/>
    </row>
    <row r="329" spans="1:2" s="54" customFormat="1" ht="20.25" customHeight="1">
      <c r="A329" s="153" t="s">
        <v>234</v>
      </c>
      <c r="B329" s="163"/>
    </row>
    <row r="330" spans="1:2" s="54" customFormat="1" ht="20.25" customHeight="1">
      <c r="A330" s="153" t="s">
        <v>235</v>
      </c>
      <c r="B330" s="163"/>
    </row>
    <row r="331" spans="1:2" s="54" customFormat="1" ht="20.25" customHeight="1">
      <c r="A331" s="153" t="s">
        <v>900</v>
      </c>
      <c r="B331" s="163"/>
    </row>
    <row r="332" spans="1:2" s="54" customFormat="1" ht="20.25" customHeight="1">
      <c r="A332" s="153" t="s">
        <v>236</v>
      </c>
      <c r="B332" s="163"/>
    </row>
    <row r="333" spans="1:2" s="54" customFormat="1" ht="20.25" customHeight="1">
      <c r="A333" s="153" t="s">
        <v>901</v>
      </c>
      <c r="B333" s="163"/>
    </row>
    <row r="334" spans="1:2" s="54" customFormat="1" ht="20.25" customHeight="1">
      <c r="A334" s="153" t="s">
        <v>902</v>
      </c>
      <c r="B334" s="163"/>
    </row>
    <row r="335" spans="1:2" s="54" customFormat="1" ht="20.25" customHeight="1">
      <c r="A335" s="153" t="s">
        <v>903</v>
      </c>
      <c r="B335" s="163"/>
    </row>
    <row r="336" spans="1:2" s="54" customFormat="1" ht="20.25" customHeight="1">
      <c r="A336" s="153" t="s">
        <v>237</v>
      </c>
      <c r="B336" s="163"/>
    </row>
    <row r="337" spans="1:2" s="54" customFormat="1" ht="20.25" customHeight="1">
      <c r="A337" s="153" t="s">
        <v>238</v>
      </c>
      <c r="B337" s="163"/>
    </row>
    <row r="338" spans="1:2" s="54" customFormat="1" ht="20.25" customHeight="1">
      <c r="A338" s="153" t="s">
        <v>239</v>
      </c>
      <c r="B338" s="163"/>
    </row>
    <row r="339" spans="1:2" s="54" customFormat="1" ht="20.25" customHeight="1">
      <c r="A339" s="153" t="s">
        <v>904</v>
      </c>
      <c r="B339" s="163"/>
    </row>
    <row r="340" spans="1:2" s="54" customFormat="1" ht="20.25" customHeight="1">
      <c r="A340" s="153" t="s">
        <v>905</v>
      </c>
      <c r="B340" s="163"/>
    </row>
    <row r="341" spans="1:2" s="54" customFormat="1" ht="20.25" customHeight="1">
      <c r="A341" s="153" t="s">
        <v>240</v>
      </c>
      <c r="B341" s="163"/>
    </row>
    <row r="342" spans="1:2" s="54" customFormat="1" ht="20.25" customHeight="1">
      <c r="A342" s="153" t="s">
        <v>906</v>
      </c>
      <c r="B342" s="163"/>
    </row>
    <row r="343" spans="1:2" s="54" customFormat="1" ht="20.25" customHeight="1">
      <c r="A343" s="153" t="s">
        <v>190</v>
      </c>
      <c r="B343" s="163"/>
    </row>
    <row r="344" spans="1:2" s="54" customFormat="1" ht="20.25" customHeight="1">
      <c r="A344" s="153" t="s">
        <v>178</v>
      </c>
      <c r="B344" s="163"/>
    </row>
    <row r="345" spans="1:2" s="54" customFormat="1" ht="20.25" customHeight="1">
      <c r="A345" s="153" t="s">
        <v>241</v>
      </c>
      <c r="B345" s="163"/>
    </row>
    <row r="346" spans="1:2" s="54" customFormat="1" ht="20.25" customHeight="1">
      <c r="A346" s="153" t="s">
        <v>907</v>
      </c>
      <c r="B346" s="163"/>
    </row>
    <row r="347" spans="1:2" s="54" customFormat="1" ht="20.25" customHeight="1">
      <c r="A347" s="153" t="s">
        <v>170</v>
      </c>
      <c r="B347" s="163"/>
    </row>
    <row r="348" spans="1:2" s="54" customFormat="1" ht="20.25" customHeight="1">
      <c r="A348" s="153" t="s">
        <v>176</v>
      </c>
      <c r="B348" s="163"/>
    </row>
    <row r="349" spans="1:2" s="54" customFormat="1" ht="20.25" customHeight="1">
      <c r="A349" s="153" t="s">
        <v>177</v>
      </c>
      <c r="B349" s="163"/>
    </row>
    <row r="350" spans="1:2" s="54" customFormat="1" ht="20.25" customHeight="1">
      <c r="A350" s="153" t="s">
        <v>908</v>
      </c>
      <c r="B350" s="163"/>
    </row>
    <row r="351" spans="1:2" s="54" customFormat="1" ht="20.25" customHeight="1">
      <c r="A351" s="153" t="s">
        <v>178</v>
      </c>
      <c r="B351" s="163"/>
    </row>
    <row r="352" spans="1:2" s="54" customFormat="1" ht="20.25" customHeight="1">
      <c r="A352" s="153" t="s">
        <v>909</v>
      </c>
      <c r="B352" s="163"/>
    </row>
    <row r="353" spans="1:2" s="54" customFormat="1" ht="20.25" customHeight="1">
      <c r="A353" s="153" t="s">
        <v>242</v>
      </c>
      <c r="B353" s="163"/>
    </row>
    <row r="354" spans="1:2" s="54" customFormat="1" ht="20.25" customHeight="1">
      <c r="A354" s="153" t="s">
        <v>170</v>
      </c>
      <c r="B354" s="163"/>
    </row>
    <row r="355" spans="1:2" s="54" customFormat="1" ht="20.25" customHeight="1">
      <c r="A355" s="153" t="s">
        <v>176</v>
      </c>
      <c r="B355" s="163"/>
    </row>
    <row r="356" spans="1:2" s="54" customFormat="1" ht="20.25" customHeight="1">
      <c r="A356" s="153" t="s">
        <v>177</v>
      </c>
      <c r="B356" s="163"/>
    </row>
    <row r="357" spans="1:2" s="54" customFormat="1" ht="20.25" customHeight="1">
      <c r="A357" s="153" t="s">
        <v>910</v>
      </c>
      <c r="B357" s="163"/>
    </row>
    <row r="358" spans="1:2" s="54" customFormat="1" ht="20.25" customHeight="1">
      <c r="A358" s="153" t="s">
        <v>911</v>
      </c>
      <c r="B358" s="163"/>
    </row>
    <row r="359" spans="1:2" s="54" customFormat="1" ht="20.25" customHeight="1">
      <c r="A359" s="153" t="s">
        <v>912</v>
      </c>
      <c r="B359" s="163"/>
    </row>
    <row r="360" spans="1:2" s="54" customFormat="1" ht="20.25" customHeight="1">
      <c r="A360" s="153" t="s">
        <v>913</v>
      </c>
      <c r="B360" s="163"/>
    </row>
    <row r="361" spans="1:2" s="54" customFormat="1" ht="20.25" customHeight="1">
      <c r="A361" s="153" t="s">
        <v>914</v>
      </c>
      <c r="B361" s="163"/>
    </row>
    <row r="362" spans="1:2" s="54" customFormat="1" ht="20.25" customHeight="1">
      <c r="A362" s="153" t="s">
        <v>915</v>
      </c>
      <c r="B362" s="163"/>
    </row>
    <row r="363" spans="1:2" s="54" customFormat="1" ht="20.25" customHeight="1">
      <c r="A363" s="153" t="s">
        <v>178</v>
      </c>
      <c r="B363" s="163"/>
    </row>
    <row r="364" spans="1:2" s="54" customFormat="1" ht="20.25" customHeight="1">
      <c r="A364" s="153" t="s">
        <v>916</v>
      </c>
      <c r="B364" s="163"/>
    </row>
    <row r="365" spans="1:2" s="54" customFormat="1" ht="20.25" customHeight="1">
      <c r="A365" s="153" t="s">
        <v>243</v>
      </c>
      <c r="B365" s="163"/>
    </row>
    <row r="366" spans="1:2" s="54" customFormat="1" ht="20.25" customHeight="1">
      <c r="A366" s="153" t="s">
        <v>170</v>
      </c>
      <c r="B366" s="163"/>
    </row>
    <row r="367" spans="1:2" s="54" customFormat="1" ht="20.25" customHeight="1">
      <c r="A367" s="153" t="s">
        <v>176</v>
      </c>
      <c r="B367" s="163"/>
    </row>
    <row r="368" spans="1:2" s="54" customFormat="1" ht="20.25" customHeight="1">
      <c r="A368" s="153" t="s">
        <v>177</v>
      </c>
      <c r="B368" s="163"/>
    </row>
    <row r="369" spans="1:2" s="54" customFormat="1" ht="20.25" customHeight="1">
      <c r="A369" s="153" t="s">
        <v>917</v>
      </c>
      <c r="B369" s="163"/>
    </row>
    <row r="370" spans="1:2" s="54" customFormat="1" ht="20.25" customHeight="1">
      <c r="A370" s="153" t="s">
        <v>918</v>
      </c>
      <c r="B370" s="163"/>
    </row>
    <row r="371" spans="1:2" s="54" customFormat="1" ht="20.25" customHeight="1">
      <c r="A371" s="153" t="s">
        <v>244</v>
      </c>
      <c r="B371" s="163"/>
    </row>
    <row r="372" spans="1:2" s="54" customFormat="1" ht="20.25" customHeight="1">
      <c r="A372" s="153" t="s">
        <v>178</v>
      </c>
      <c r="B372" s="163"/>
    </row>
    <row r="373" spans="1:2" s="54" customFormat="1" ht="20.25" customHeight="1">
      <c r="A373" s="153" t="s">
        <v>245</v>
      </c>
      <c r="B373" s="163"/>
    </row>
    <row r="374" spans="1:2" s="54" customFormat="1" ht="20.25" customHeight="1">
      <c r="A374" s="153" t="s">
        <v>246</v>
      </c>
      <c r="B374" s="163">
        <v>3.2</v>
      </c>
    </row>
    <row r="375" spans="1:2" s="54" customFormat="1" ht="20.25" customHeight="1">
      <c r="A375" s="153" t="s">
        <v>170</v>
      </c>
      <c r="B375" s="163"/>
    </row>
    <row r="376" spans="1:2" s="54" customFormat="1" ht="20.25" customHeight="1">
      <c r="A376" s="153" t="s">
        <v>176</v>
      </c>
      <c r="B376" s="163"/>
    </row>
    <row r="377" spans="1:2" s="54" customFormat="1" ht="20.25" customHeight="1">
      <c r="A377" s="153" t="s">
        <v>177</v>
      </c>
      <c r="B377" s="163"/>
    </row>
    <row r="378" spans="1:2" s="54" customFormat="1" ht="20.25" customHeight="1">
      <c r="A378" s="153" t="s">
        <v>247</v>
      </c>
      <c r="B378" s="163">
        <v>3.2</v>
      </c>
    </row>
    <row r="379" spans="1:2" s="54" customFormat="1" ht="20.25" customHeight="1">
      <c r="A379" s="153" t="s">
        <v>248</v>
      </c>
      <c r="B379" s="163"/>
    </row>
    <row r="380" spans="1:2" s="54" customFormat="1" ht="20.25" customHeight="1">
      <c r="A380" s="153" t="s">
        <v>249</v>
      </c>
      <c r="B380" s="163"/>
    </row>
    <row r="381" spans="1:2" s="54" customFormat="1" ht="20.25" customHeight="1">
      <c r="A381" s="153" t="s">
        <v>250</v>
      </c>
      <c r="B381" s="163"/>
    </row>
    <row r="382" spans="1:2" s="54" customFormat="1" ht="20.25" customHeight="1">
      <c r="A382" s="153" t="s">
        <v>919</v>
      </c>
      <c r="B382" s="163"/>
    </row>
    <row r="383" spans="1:2" s="54" customFormat="1" ht="20.25" customHeight="1">
      <c r="A383" s="153" t="s">
        <v>920</v>
      </c>
      <c r="B383" s="163"/>
    </row>
    <row r="384" spans="1:2" s="54" customFormat="1" ht="20.25" customHeight="1">
      <c r="A384" s="153" t="s">
        <v>921</v>
      </c>
      <c r="B384" s="163"/>
    </row>
    <row r="385" spans="1:2" s="54" customFormat="1" ht="20.25" customHeight="1">
      <c r="A385" s="153" t="s">
        <v>922</v>
      </c>
      <c r="B385" s="163"/>
    </row>
    <row r="386" spans="1:2" s="54" customFormat="1" ht="20.25" customHeight="1">
      <c r="A386" s="153" t="s">
        <v>178</v>
      </c>
      <c r="B386" s="163"/>
    </row>
    <row r="387" spans="1:2" s="54" customFormat="1" ht="20.25" customHeight="1">
      <c r="A387" s="153" t="s">
        <v>923</v>
      </c>
      <c r="B387" s="163"/>
    </row>
    <row r="388" spans="1:2" s="54" customFormat="1" ht="20.25" customHeight="1">
      <c r="A388" s="153" t="s">
        <v>924</v>
      </c>
      <c r="B388" s="163"/>
    </row>
    <row r="389" spans="1:2" s="54" customFormat="1" ht="20.25" customHeight="1">
      <c r="A389" s="153" t="s">
        <v>170</v>
      </c>
      <c r="B389" s="163"/>
    </row>
    <row r="390" spans="1:2" s="54" customFormat="1" ht="20.25" customHeight="1">
      <c r="A390" s="153" t="s">
        <v>176</v>
      </c>
      <c r="B390" s="163"/>
    </row>
    <row r="391" spans="1:2" s="54" customFormat="1" ht="20.25" customHeight="1">
      <c r="A391" s="153" t="s">
        <v>177</v>
      </c>
      <c r="B391" s="163"/>
    </row>
    <row r="392" spans="1:2" s="54" customFormat="1" ht="20.25" customHeight="1">
      <c r="A392" s="153" t="s">
        <v>925</v>
      </c>
      <c r="B392" s="163"/>
    </row>
    <row r="393" spans="1:2" s="54" customFormat="1" ht="20.25" customHeight="1">
      <c r="A393" s="153" t="s">
        <v>926</v>
      </c>
      <c r="B393" s="163"/>
    </row>
    <row r="394" spans="1:2" s="54" customFormat="1" ht="20.25" customHeight="1">
      <c r="A394" s="153" t="s">
        <v>927</v>
      </c>
      <c r="B394" s="163"/>
    </row>
    <row r="395" spans="1:2" s="54" customFormat="1" ht="20.25" customHeight="1">
      <c r="A395" s="153" t="s">
        <v>178</v>
      </c>
      <c r="B395" s="163"/>
    </row>
    <row r="396" spans="1:2" s="54" customFormat="1" ht="20.25" customHeight="1">
      <c r="A396" s="153" t="s">
        <v>928</v>
      </c>
      <c r="B396" s="163"/>
    </row>
    <row r="397" spans="1:2" s="54" customFormat="1" ht="20.25" customHeight="1">
      <c r="A397" s="153" t="s">
        <v>929</v>
      </c>
      <c r="B397" s="163"/>
    </row>
    <row r="398" spans="1:2" s="54" customFormat="1" ht="20.25" customHeight="1">
      <c r="A398" s="153" t="s">
        <v>170</v>
      </c>
      <c r="B398" s="163"/>
    </row>
    <row r="399" spans="1:2" s="54" customFormat="1" ht="20.25" customHeight="1">
      <c r="A399" s="153" t="s">
        <v>176</v>
      </c>
      <c r="B399" s="163"/>
    </row>
    <row r="400" spans="1:2" s="54" customFormat="1" ht="20.25" customHeight="1">
      <c r="A400" s="153" t="s">
        <v>177</v>
      </c>
      <c r="B400" s="163"/>
    </row>
    <row r="401" spans="1:2" s="54" customFormat="1" ht="20.25" customHeight="1">
      <c r="A401" s="153" t="s">
        <v>930</v>
      </c>
      <c r="B401" s="163"/>
    </row>
    <row r="402" spans="1:2" s="54" customFormat="1" ht="20.25" customHeight="1">
      <c r="A402" s="153" t="s">
        <v>931</v>
      </c>
      <c r="B402" s="163"/>
    </row>
    <row r="403" spans="1:2" s="54" customFormat="1" ht="20.25" customHeight="1">
      <c r="A403" s="153" t="s">
        <v>932</v>
      </c>
      <c r="B403" s="163"/>
    </row>
    <row r="404" spans="1:2" s="54" customFormat="1" ht="20.25" customHeight="1">
      <c r="A404" s="153" t="s">
        <v>178</v>
      </c>
      <c r="B404" s="163"/>
    </row>
    <row r="405" spans="1:2" s="54" customFormat="1" ht="20.25" customHeight="1">
      <c r="A405" s="153" t="s">
        <v>933</v>
      </c>
      <c r="B405" s="163"/>
    </row>
    <row r="406" spans="1:2" s="54" customFormat="1" ht="20.25" customHeight="1">
      <c r="A406" s="153" t="s">
        <v>934</v>
      </c>
      <c r="B406" s="163"/>
    </row>
    <row r="407" spans="1:2" s="54" customFormat="1" ht="20.25" customHeight="1">
      <c r="A407" s="153" t="s">
        <v>170</v>
      </c>
      <c r="B407" s="163"/>
    </row>
    <row r="408" spans="1:2" s="54" customFormat="1" ht="20.25" customHeight="1">
      <c r="A408" s="153" t="s">
        <v>176</v>
      </c>
      <c r="B408" s="163"/>
    </row>
    <row r="409" spans="1:2" s="54" customFormat="1" ht="20.25" customHeight="1">
      <c r="A409" s="153" t="s">
        <v>177</v>
      </c>
      <c r="B409" s="163"/>
    </row>
    <row r="410" spans="1:2" s="54" customFormat="1" ht="20.25" customHeight="1">
      <c r="A410" s="153" t="s">
        <v>935</v>
      </c>
      <c r="B410" s="163"/>
    </row>
    <row r="411" spans="1:2" s="54" customFormat="1" ht="20.25" customHeight="1">
      <c r="A411" s="153" t="s">
        <v>936</v>
      </c>
      <c r="B411" s="163"/>
    </row>
    <row r="412" spans="1:2" s="54" customFormat="1" ht="20.25" customHeight="1">
      <c r="A412" s="153" t="s">
        <v>178</v>
      </c>
      <c r="B412" s="163"/>
    </row>
    <row r="413" spans="1:2" s="54" customFormat="1" ht="20.25" customHeight="1">
      <c r="A413" s="153" t="s">
        <v>937</v>
      </c>
      <c r="B413" s="163"/>
    </row>
    <row r="414" spans="1:2" s="54" customFormat="1" ht="20.25" customHeight="1">
      <c r="A414" s="153" t="s">
        <v>938</v>
      </c>
      <c r="B414" s="163"/>
    </row>
    <row r="415" spans="1:2" s="54" customFormat="1" ht="20.25" customHeight="1">
      <c r="A415" s="153" t="s">
        <v>170</v>
      </c>
      <c r="B415" s="163"/>
    </row>
    <row r="416" spans="1:2" s="54" customFormat="1" ht="20.25" customHeight="1">
      <c r="A416" s="153" t="s">
        <v>176</v>
      </c>
      <c r="B416" s="163"/>
    </row>
    <row r="417" spans="1:2" s="54" customFormat="1" ht="20.25" customHeight="1">
      <c r="A417" s="153" t="s">
        <v>939</v>
      </c>
      <c r="B417" s="163"/>
    </row>
    <row r="418" spans="1:2" s="54" customFormat="1" ht="20.25" customHeight="1">
      <c r="A418" s="153" t="s">
        <v>940</v>
      </c>
      <c r="B418" s="163"/>
    </row>
    <row r="419" spans="1:2" s="54" customFormat="1" ht="20.25" customHeight="1">
      <c r="A419" s="153" t="s">
        <v>941</v>
      </c>
      <c r="B419" s="163"/>
    </row>
    <row r="420" spans="1:2" s="54" customFormat="1" ht="20.25" customHeight="1">
      <c r="A420" s="153" t="s">
        <v>905</v>
      </c>
      <c r="B420" s="163"/>
    </row>
    <row r="421" spans="1:2" s="54" customFormat="1" ht="20.25" customHeight="1">
      <c r="A421" s="153" t="s">
        <v>942</v>
      </c>
      <c r="B421" s="163"/>
    </row>
    <row r="422" spans="1:2" s="54" customFormat="1" ht="20.25" customHeight="1">
      <c r="A422" s="153" t="s">
        <v>943</v>
      </c>
      <c r="B422" s="163"/>
    </row>
    <row r="423" spans="1:2" s="54" customFormat="1" ht="20.25" customHeight="1">
      <c r="A423" s="153" t="s">
        <v>944</v>
      </c>
      <c r="B423" s="163"/>
    </row>
    <row r="424" spans="1:2" s="54" customFormat="1" ht="20.25" customHeight="1">
      <c r="A424" s="153" t="s">
        <v>170</v>
      </c>
      <c r="B424" s="163"/>
    </row>
    <row r="425" spans="1:2" s="54" customFormat="1" ht="20.25" customHeight="1">
      <c r="A425" s="153" t="s">
        <v>945</v>
      </c>
      <c r="B425" s="163"/>
    </row>
    <row r="426" spans="1:2" s="54" customFormat="1" ht="20.25" customHeight="1">
      <c r="A426" s="153" t="s">
        <v>946</v>
      </c>
      <c r="B426" s="163"/>
    </row>
    <row r="427" spans="1:2" s="54" customFormat="1" ht="20.25" customHeight="1">
      <c r="A427" s="153" t="s">
        <v>947</v>
      </c>
      <c r="B427" s="163"/>
    </row>
    <row r="428" spans="1:2" s="54" customFormat="1" ht="20.25" customHeight="1">
      <c r="A428" s="153" t="s">
        <v>948</v>
      </c>
      <c r="B428" s="163"/>
    </row>
    <row r="429" spans="1:2" s="54" customFormat="1" ht="20.25" customHeight="1">
      <c r="A429" s="153" t="s">
        <v>949</v>
      </c>
      <c r="B429" s="163"/>
    </row>
    <row r="430" spans="1:2" s="54" customFormat="1" ht="20.25" customHeight="1">
      <c r="A430" s="153" t="s">
        <v>950</v>
      </c>
      <c r="B430" s="163"/>
    </row>
    <row r="431" spans="1:2" s="54" customFormat="1" ht="20.25" customHeight="1">
      <c r="A431" s="153" t="s">
        <v>951</v>
      </c>
      <c r="B431" s="163"/>
    </row>
    <row r="432" spans="1:2" s="54" customFormat="1" ht="20.25" customHeight="1">
      <c r="A432" s="153" t="s">
        <v>952</v>
      </c>
      <c r="B432" s="163"/>
    </row>
    <row r="433" spans="1:2" s="54" customFormat="1" ht="20.25" customHeight="1">
      <c r="A433" s="153" t="s">
        <v>953</v>
      </c>
      <c r="B433" s="163"/>
    </row>
    <row r="434" spans="1:2" s="54" customFormat="1" ht="20.25" customHeight="1">
      <c r="A434" s="153" t="s">
        <v>133</v>
      </c>
      <c r="B434" s="163"/>
    </row>
    <row r="435" spans="1:2" s="54" customFormat="1" ht="20.25" customHeight="1">
      <c r="A435" s="153" t="s">
        <v>251</v>
      </c>
      <c r="B435" s="163"/>
    </row>
    <row r="436" spans="1:2" s="54" customFormat="1" ht="20.25" customHeight="1">
      <c r="A436" s="153" t="s">
        <v>170</v>
      </c>
      <c r="B436" s="163"/>
    </row>
    <row r="437" spans="1:2" s="54" customFormat="1" ht="20.25" customHeight="1">
      <c r="A437" s="153" t="s">
        <v>176</v>
      </c>
      <c r="B437" s="163"/>
    </row>
    <row r="438" spans="1:2" s="54" customFormat="1" ht="20.25" customHeight="1">
      <c r="A438" s="153" t="s">
        <v>177</v>
      </c>
      <c r="B438" s="163"/>
    </row>
    <row r="439" spans="1:2" s="54" customFormat="1" ht="20.25" customHeight="1">
      <c r="A439" s="153" t="s">
        <v>252</v>
      </c>
      <c r="B439" s="163"/>
    </row>
    <row r="440" spans="1:2" s="54" customFormat="1" ht="20.25" customHeight="1">
      <c r="A440" s="153" t="s">
        <v>253</v>
      </c>
      <c r="B440" s="163"/>
    </row>
    <row r="441" spans="1:2" s="54" customFormat="1" ht="20.25" customHeight="1">
      <c r="A441" s="153" t="s">
        <v>254</v>
      </c>
      <c r="B441" s="163"/>
    </row>
    <row r="442" spans="1:2" s="54" customFormat="1" ht="20.25" customHeight="1">
      <c r="A442" s="153" t="s">
        <v>255</v>
      </c>
      <c r="B442" s="163"/>
    </row>
    <row r="443" spans="1:2" s="54" customFormat="1" ht="20.25" customHeight="1">
      <c r="A443" s="153" t="s">
        <v>256</v>
      </c>
      <c r="B443" s="163"/>
    </row>
    <row r="444" spans="1:2" s="54" customFormat="1" ht="20.25" customHeight="1">
      <c r="A444" s="153" t="s">
        <v>257</v>
      </c>
      <c r="B444" s="163"/>
    </row>
    <row r="445" spans="1:2" s="54" customFormat="1" ht="20.25" customHeight="1">
      <c r="A445" s="153" t="s">
        <v>258</v>
      </c>
      <c r="B445" s="163"/>
    </row>
    <row r="446" spans="1:2" s="54" customFormat="1" ht="20.25" customHeight="1">
      <c r="A446" s="153" t="s">
        <v>259</v>
      </c>
      <c r="B446" s="163"/>
    </row>
    <row r="447" spans="1:2" s="54" customFormat="1" ht="20.25" customHeight="1">
      <c r="A447" s="153" t="s">
        <v>954</v>
      </c>
      <c r="B447" s="163"/>
    </row>
    <row r="448" spans="1:2" s="54" customFormat="1" ht="20.25" customHeight="1">
      <c r="A448" s="153" t="s">
        <v>260</v>
      </c>
      <c r="B448" s="163"/>
    </row>
    <row r="449" spans="1:2" s="54" customFormat="1" ht="20.25" customHeight="1">
      <c r="A449" s="153" t="s">
        <v>261</v>
      </c>
      <c r="B449" s="163"/>
    </row>
    <row r="450" spans="1:2" s="54" customFormat="1" ht="20.25" customHeight="1">
      <c r="A450" s="153" t="s">
        <v>955</v>
      </c>
      <c r="B450" s="163"/>
    </row>
    <row r="451" spans="1:2" s="54" customFormat="1" ht="20.25" customHeight="1">
      <c r="A451" s="153" t="s">
        <v>956</v>
      </c>
      <c r="B451" s="163"/>
    </row>
    <row r="452" spans="1:2" s="54" customFormat="1" ht="20.25" customHeight="1">
      <c r="A452" s="153" t="s">
        <v>957</v>
      </c>
      <c r="B452" s="163"/>
    </row>
    <row r="453" spans="1:2" s="54" customFormat="1" ht="20.25" customHeight="1">
      <c r="A453" s="153" t="s">
        <v>262</v>
      </c>
      <c r="B453" s="163"/>
    </row>
    <row r="454" spans="1:2" s="54" customFormat="1" ht="20.25" customHeight="1">
      <c r="A454" s="153" t="s">
        <v>958</v>
      </c>
      <c r="B454" s="163"/>
    </row>
    <row r="455" spans="1:2" s="54" customFormat="1" ht="20.25" customHeight="1">
      <c r="A455" s="153" t="s">
        <v>263</v>
      </c>
      <c r="B455" s="163"/>
    </row>
    <row r="456" spans="1:2" s="54" customFormat="1" ht="20.25" customHeight="1">
      <c r="A456" s="153" t="s">
        <v>264</v>
      </c>
      <c r="B456" s="163"/>
    </row>
    <row r="457" spans="1:2" s="54" customFormat="1" ht="20.25" customHeight="1">
      <c r="A457" s="153" t="s">
        <v>959</v>
      </c>
      <c r="B457" s="163"/>
    </row>
    <row r="458" spans="1:2" s="54" customFormat="1" ht="20.25" customHeight="1">
      <c r="A458" s="153" t="s">
        <v>960</v>
      </c>
      <c r="B458" s="163"/>
    </row>
    <row r="459" spans="1:2" s="54" customFormat="1" ht="20.25" customHeight="1">
      <c r="A459" s="153" t="s">
        <v>265</v>
      </c>
      <c r="B459" s="163"/>
    </row>
    <row r="460" spans="1:2" s="54" customFormat="1" ht="20.25" customHeight="1">
      <c r="A460" s="153" t="s">
        <v>961</v>
      </c>
      <c r="B460" s="163"/>
    </row>
    <row r="461" spans="1:2" s="54" customFormat="1" ht="20.25" customHeight="1">
      <c r="A461" s="153" t="s">
        <v>962</v>
      </c>
      <c r="B461" s="163"/>
    </row>
    <row r="462" spans="1:2" s="54" customFormat="1" ht="20.25" customHeight="1">
      <c r="A462" s="153" t="s">
        <v>963</v>
      </c>
      <c r="B462" s="163"/>
    </row>
    <row r="463" spans="1:2" s="54" customFormat="1" ht="20.25" customHeight="1">
      <c r="A463" s="153" t="s">
        <v>964</v>
      </c>
      <c r="B463" s="163"/>
    </row>
    <row r="464" spans="1:2" s="54" customFormat="1" ht="20.25" customHeight="1">
      <c r="A464" s="153" t="s">
        <v>965</v>
      </c>
      <c r="B464" s="163"/>
    </row>
    <row r="465" spans="1:2" s="54" customFormat="1" ht="20.25" customHeight="1">
      <c r="A465" s="153" t="s">
        <v>966</v>
      </c>
      <c r="B465" s="163"/>
    </row>
    <row r="466" spans="1:2" s="54" customFormat="1" ht="20.25" customHeight="1">
      <c r="A466" s="153" t="s">
        <v>967</v>
      </c>
      <c r="B466" s="163"/>
    </row>
    <row r="467" spans="1:2" s="54" customFormat="1" ht="20.25" customHeight="1">
      <c r="A467" s="153" t="s">
        <v>968</v>
      </c>
      <c r="B467" s="163"/>
    </row>
    <row r="468" spans="1:2" s="54" customFormat="1" ht="20.25" customHeight="1">
      <c r="A468" s="153" t="s">
        <v>969</v>
      </c>
      <c r="B468" s="163"/>
    </row>
    <row r="469" spans="1:2" s="54" customFormat="1" ht="20.25" customHeight="1">
      <c r="A469" s="153" t="s">
        <v>970</v>
      </c>
      <c r="B469" s="163"/>
    </row>
    <row r="470" spans="1:2" s="54" customFormat="1" ht="20.25" customHeight="1">
      <c r="A470" s="153" t="s">
        <v>266</v>
      </c>
      <c r="B470" s="163"/>
    </row>
    <row r="471" spans="1:2" s="54" customFormat="1" ht="20.25" customHeight="1">
      <c r="A471" s="153" t="s">
        <v>267</v>
      </c>
      <c r="B471" s="163"/>
    </row>
    <row r="472" spans="1:2" s="54" customFormat="1" ht="20.25" customHeight="1">
      <c r="A472" s="153" t="s">
        <v>971</v>
      </c>
      <c r="B472" s="163"/>
    </row>
    <row r="473" spans="1:2" s="54" customFormat="1" ht="20.25" customHeight="1">
      <c r="A473" s="153" t="s">
        <v>972</v>
      </c>
      <c r="B473" s="163"/>
    </row>
    <row r="474" spans="1:2" s="54" customFormat="1" ht="20.25" customHeight="1">
      <c r="A474" s="153" t="s">
        <v>268</v>
      </c>
      <c r="B474" s="163"/>
    </row>
    <row r="475" spans="1:2" s="54" customFormat="1" ht="20.25" customHeight="1">
      <c r="A475" s="153" t="s">
        <v>269</v>
      </c>
      <c r="B475" s="163"/>
    </row>
    <row r="476" spans="1:2" s="54" customFormat="1" ht="20.25" customHeight="1">
      <c r="A476" s="153" t="s">
        <v>270</v>
      </c>
      <c r="B476" s="163"/>
    </row>
    <row r="477" spans="1:2" s="54" customFormat="1" ht="20.25" customHeight="1">
      <c r="A477" s="153" t="s">
        <v>973</v>
      </c>
      <c r="B477" s="163"/>
    </row>
    <row r="478" spans="1:2" s="54" customFormat="1" ht="20.25" customHeight="1">
      <c r="A478" s="153" t="s">
        <v>974</v>
      </c>
      <c r="B478" s="163"/>
    </row>
    <row r="479" spans="1:2" s="54" customFormat="1" ht="20.25" customHeight="1">
      <c r="A479" s="153" t="s">
        <v>975</v>
      </c>
      <c r="B479" s="163"/>
    </row>
    <row r="480" spans="1:2" s="54" customFormat="1" ht="20.25" customHeight="1">
      <c r="A480" s="153" t="s">
        <v>271</v>
      </c>
      <c r="B480" s="163"/>
    </row>
    <row r="481" spans="1:2" s="54" customFormat="1" ht="20.25" customHeight="1">
      <c r="A481" s="153" t="s">
        <v>272</v>
      </c>
      <c r="B481" s="163"/>
    </row>
    <row r="482" spans="1:2" s="54" customFormat="1" ht="20.25" customHeight="1">
      <c r="A482" s="153" t="s">
        <v>273</v>
      </c>
      <c r="B482" s="163"/>
    </row>
    <row r="483" spans="1:2" s="54" customFormat="1" ht="20.25" customHeight="1">
      <c r="A483" s="153" t="s">
        <v>976</v>
      </c>
      <c r="B483" s="163"/>
    </row>
    <row r="484" spans="1:2" s="54" customFormat="1" ht="20.25" customHeight="1">
      <c r="A484" s="153" t="s">
        <v>977</v>
      </c>
      <c r="B484" s="163"/>
    </row>
    <row r="485" spans="1:2" s="54" customFormat="1" ht="20.25" customHeight="1">
      <c r="A485" s="153" t="s">
        <v>978</v>
      </c>
      <c r="B485" s="163"/>
    </row>
    <row r="486" spans="1:2" s="54" customFormat="1" ht="20.25" customHeight="1">
      <c r="A486" s="153" t="s">
        <v>274</v>
      </c>
      <c r="B486" s="163"/>
    </row>
    <row r="487" spans="1:2" s="54" customFormat="1" ht="20.25" customHeight="1">
      <c r="A487" s="153" t="s">
        <v>275</v>
      </c>
      <c r="B487" s="163"/>
    </row>
    <row r="488" spans="1:2" s="54" customFormat="1" ht="20.25" customHeight="1">
      <c r="A488" s="153" t="s">
        <v>276</v>
      </c>
      <c r="B488" s="163"/>
    </row>
    <row r="489" spans="1:2" s="54" customFormat="1" ht="20.25" customHeight="1">
      <c r="A489" s="153" t="s">
        <v>135</v>
      </c>
      <c r="B489" s="163">
        <v>0.6</v>
      </c>
    </row>
    <row r="490" spans="1:2" s="54" customFormat="1" ht="20.25" customHeight="1">
      <c r="A490" s="153" t="s">
        <v>277</v>
      </c>
      <c r="B490" s="163">
        <v>0.6</v>
      </c>
    </row>
    <row r="491" spans="1:2" s="54" customFormat="1" ht="20.25" customHeight="1">
      <c r="A491" s="153" t="s">
        <v>170</v>
      </c>
      <c r="B491" s="163"/>
    </row>
    <row r="492" spans="1:2" s="54" customFormat="1" ht="20.25" customHeight="1">
      <c r="A492" s="153" t="s">
        <v>176</v>
      </c>
      <c r="B492" s="163"/>
    </row>
    <row r="493" spans="1:2" s="54" customFormat="1" ht="20.25" customHeight="1">
      <c r="A493" s="153" t="s">
        <v>177</v>
      </c>
      <c r="B493" s="163"/>
    </row>
    <row r="494" spans="1:2" s="54" customFormat="1" ht="20.25" customHeight="1">
      <c r="A494" s="153" t="s">
        <v>278</v>
      </c>
      <c r="B494" s="163">
        <v>0.6</v>
      </c>
    </row>
    <row r="495" spans="1:2" s="54" customFormat="1" ht="20.25" customHeight="1">
      <c r="A495" s="153" t="s">
        <v>979</v>
      </c>
      <c r="B495" s="163"/>
    </row>
    <row r="496" spans="1:2" s="54" customFormat="1" ht="20.25" customHeight="1">
      <c r="A496" s="153" t="s">
        <v>282</v>
      </c>
      <c r="B496" s="163"/>
    </row>
    <row r="497" spans="1:2" s="54" customFormat="1" ht="20.25" customHeight="1">
      <c r="A497" s="153" t="s">
        <v>980</v>
      </c>
      <c r="B497" s="163"/>
    </row>
    <row r="498" spans="1:2" s="54" customFormat="1" ht="20.25" customHeight="1">
      <c r="A498" s="153" t="s">
        <v>981</v>
      </c>
      <c r="B498" s="163"/>
    </row>
    <row r="499" spans="1:2" s="54" customFormat="1" ht="20.25" customHeight="1">
      <c r="A499" s="153" t="s">
        <v>982</v>
      </c>
      <c r="B499" s="163"/>
    </row>
    <row r="500" spans="1:2" s="54" customFormat="1" ht="20.25" customHeight="1">
      <c r="A500" s="153" t="s">
        <v>983</v>
      </c>
      <c r="B500" s="163"/>
    </row>
    <row r="501" spans="1:2" s="54" customFormat="1" ht="20.25" customHeight="1">
      <c r="A501" s="153" t="s">
        <v>984</v>
      </c>
      <c r="B501" s="163"/>
    </row>
    <row r="502" spans="1:2" s="54" customFormat="1" ht="20.25" customHeight="1">
      <c r="A502" s="153" t="s">
        <v>985</v>
      </c>
      <c r="B502" s="163"/>
    </row>
    <row r="503" spans="1:2" s="54" customFormat="1" ht="20.25" customHeight="1">
      <c r="A503" s="153" t="s">
        <v>986</v>
      </c>
      <c r="B503" s="163"/>
    </row>
    <row r="504" spans="1:2" s="54" customFormat="1" ht="20.25" customHeight="1">
      <c r="A504" s="153" t="s">
        <v>279</v>
      </c>
      <c r="B504" s="163"/>
    </row>
    <row r="505" spans="1:2" s="54" customFormat="1" ht="20.25" customHeight="1">
      <c r="A505" s="153" t="s">
        <v>282</v>
      </c>
      <c r="B505" s="163"/>
    </row>
    <row r="506" spans="1:2" s="54" customFormat="1" ht="20.25" customHeight="1">
      <c r="A506" s="153" t="s">
        <v>280</v>
      </c>
      <c r="B506" s="163"/>
    </row>
    <row r="507" spans="1:2" s="54" customFormat="1" ht="20.25" customHeight="1">
      <c r="A507" s="153" t="s">
        <v>987</v>
      </c>
      <c r="B507" s="163"/>
    </row>
    <row r="508" spans="1:2" s="54" customFormat="1" ht="20.25" customHeight="1">
      <c r="A508" s="153" t="s">
        <v>988</v>
      </c>
      <c r="B508" s="163"/>
    </row>
    <row r="509" spans="1:2" s="54" customFormat="1" ht="20.25" customHeight="1">
      <c r="A509" s="153" t="s">
        <v>989</v>
      </c>
      <c r="B509" s="163"/>
    </row>
    <row r="510" spans="1:2" s="54" customFormat="1" ht="20.25" customHeight="1">
      <c r="A510" s="153" t="s">
        <v>990</v>
      </c>
      <c r="B510" s="163"/>
    </row>
    <row r="511" spans="1:2" s="54" customFormat="1" ht="20.25" customHeight="1">
      <c r="A511" s="153" t="s">
        <v>282</v>
      </c>
      <c r="B511" s="163"/>
    </row>
    <row r="512" spans="1:2" s="54" customFormat="1" ht="20.25" customHeight="1">
      <c r="A512" s="153" t="s">
        <v>991</v>
      </c>
      <c r="B512" s="163"/>
    </row>
    <row r="513" spans="1:2" s="54" customFormat="1" ht="20.25" customHeight="1">
      <c r="A513" s="153" t="s">
        <v>992</v>
      </c>
      <c r="B513" s="163"/>
    </row>
    <row r="514" spans="1:2" s="54" customFormat="1" ht="20.25" customHeight="1">
      <c r="A514" s="153" t="s">
        <v>993</v>
      </c>
      <c r="B514" s="163"/>
    </row>
    <row r="515" spans="1:2" s="54" customFormat="1" ht="20.25" customHeight="1">
      <c r="A515" s="153" t="s">
        <v>994</v>
      </c>
      <c r="B515" s="163"/>
    </row>
    <row r="516" spans="1:2" s="54" customFormat="1" ht="20.25" customHeight="1">
      <c r="A516" s="153" t="s">
        <v>995</v>
      </c>
      <c r="B516" s="163"/>
    </row>
    <row r="517" spans="1:2" s="54" customFormat="1" ht="20.25" customHeight="1">
      <c r="A517" s="153" t="s">
        <v>282</v>
      </c>
      <c r="B517" s="163"/>
    </row>
    <row r="518" spans="1:2" s="54" customFormat="1" ht="20.25" customHeight="1">
      <c r="A518" s="153" t="s">
        <v>996</v>
      </c>
      <c r="B518" s="163"/>
    </row>
    <row r="519" spans="1:2" s="54" customFormat="1" ht="20.25" customHeight="1">
      <c r="A519" s="153" t="s">
        <v>997</v>
      </c>
      <c r="B519" s="163"/>
    </row>
    <row r="520" spans="1:2" s="54" customFormat="1" ht="20.25" customHeight="1">
      <c r="A520" s="153" t="s">
        <v>998</v>
      </c>
      <c r="B520" s="163"/>
    </row>
    <row r="521" spans="1:2" s="54" customFormat="1" ht="20.25" customHeight="1">
      <c r="A521" s="153" t="s">
        <v>999</v>
      </c>
      <c r="B521" s="163"/>
    </row>
    <row r="522" spans="1:2" s="54" customFormat="1" ht="20.25" customHeight="1">
      <c r="A522" s="153" t="s">
        <v>1000</v>
      </c>
      <c r="B522" s="163"/>
    </row>
    <row r="523" spans="1:2" s="54" customFormat="1" ht="20.25" customHeight="1">
      <c r="A523" s="153" t="s">
        <v>1001</v>
      </c>
      <c r="B523" s="163"/>
    </row>
    <row r="524" spans="1:2" s="54" customFormat="1" ht="20.25" customHeight="1">
      <c r="A524" s="153" t="s">
        <v>1002</v>
      </c>
      <c r="B524" s="163"/>
    </row>
    <row r="525" spans="1:2" s="54" customFormat="1" ht="20.25" customHeight="1">
      <c r="A525" s="153" t="s">
        <v>1003</v>
      </c>
      <c r="B525" s="163"/>
    </row>
    <row r="526" spans="1:2" s="54" customFormat="1" ht="20.25" customHeight="1">
      <c r="A526" s="153" t="s">
        <v>281</v>
      </c>
      <c r="B526" s="163"/>
    </row>
    <row r="527" spans="1:2" s="54" customFormat="1" ht="20.25" customHeight="1">
      <c r="A527" s="153" t="s">
        <v>282</v>
      </c>
      <c r="B527" s="163"/>
    </row>
    <row r="528" spans="1:2" s="54" customFormat="1" ht="20.25" customHeight="1">
      <c r="A528" s="153" t="s">
        <v>283</v>
      </c>
      <c r="B528" s="163"/>
    </row>
    <row r="529" spans="1:2" s="54" customFormat="1" ht="20.25" customHeight="1">
      <c r="A529" s="153" t="s">
        <v>1004</v>
      </c>
      <c r="B529" s="163"/>
    </row>
    <row r="530" spans="1:2" s="54" customFormat="1" ht="20.25" customHeight="1">
      <c r="A530" s="153" t="s">
        <v>1005</v>
      </c>
      <c r="B530" s="163"/>
    </row>
    <row r="531" spans="1:2" s="54" customFormat="1" ht="20.25" customHeight="1">
      <c r="A531" s="153" t="s">
        <v>1006</v>
      </c>
      <c r="B531" s="163"/>
    </row>
    <row r="532" spans="1:2" s="54" customFormat="1" ht="20.25" customHeight="1">
      <c r="A532" s="153" t="s">
        <v>1007</v>
      </c>
      <c r="B532" s="163"/>
    </row>
    <row r="533" spans="1:2" s="54" customFormat="1" ht="20.25" customHeight="1">
      <c r="A533" s="153" t="s">
        <v>1008</v>
      </c>
      <c r="B533" s="163"/>
    </row>
    <row r="534" spans="1:2" s="54" customFormat="1" ht="20.25" customHeight="1">
      <c r="A534" s="153" t="s">
        <v>1009</v>
      </c>
      <c r="B534" s="163"/>
    </row>
    <row r="535" spans="1:2" s="54" customFormat="1" ht="20.25" customHeight="1">
      <c r="A535" s="153" t="s">
        <v>1010</v>
      </c>
      <c r="B535" s="163"/>
    </row>
    <row r="536" spans="1:2" s="54" customFormat="1" ht="20.25" customHeight="1">
      <c r="A536" s="153" t="s">
        <v>1011</v>
      </c>
      <c r="B536" s="163"/>
    </row>
    <row r="537" spans="1:2" s="54" customFormat="1" ht="20.25" customHeight="1">
      <c r="A537" s="153" t="s">
        <v>1012</v>
      </c>
      <c r="B537" s="163"/>
    </row>
    <row r="538" spans="1:2" s="54" customFormat="1" ht="20.25" customHeight="1">
      <c r="A538" s="153" t="s">
        <v>1013</v>
      </c>
      <c r="B538" s="163"/>
    </row>
    <row r="539" spans="1:2" s="54" customFormat="1" ht="20.25" customHeight="1">
      <c r="A539" s="153" t="s">
        <v>1014</v>
      </c>
      <c r="B539" s="163"/>
    </row>
    <row r="540" spans="1:2" s="54" customFormat="1" ht="20.25" customHeight="1">
      <c r="A540" s="153" t="s">
        <v>284</v>
      </c>
      <c r="B540" s="163"/>
    </row>
    <row r="541" spans="1:2" s="54" customFormat="1" ht="20.25" customHeight="1">
      <c r="A541" s="153" t="s">
        <v>1015</v>
      </c>
      <c r="B541" s="163"/>
    </row>
    <row r="542" spans="1:2" s="54" customFormat="1" ht="20.25" customHeight="1">
      <c r="A542" s="153" t="s">
        <v>1016</v>
      </c>
      <c r="B542" s="163"/>
    </row>
    <row r="543" spans="1:2" s="54" customFormat="1" ht="20.25" customHeight="1">
      <c r="A543" s="153" t="s">
        <v>1017</v>
      </c>
      <c r="B543" s="163"/>
    </row>
    <row r="544" spans="1:2" s="54" customFormat="1" ht="20.25" customHeight="1">
      <c r="A544" s="153" t="s">
        <v>285</v>
      </c>
      <c r="B544" s="163"/>
    </row>
    <row r="545" spans="1:2" s="54" customFormat="1" ht="20.25" customHeight="1">
      <c r="A545" s="153" t="s">
        <v>137</v>
      </c>
      <c r="B545" s="163">
        <v>19.2</v>
      </c>
    </row>
    <row r="546" spans="1:2" s="54" customFormat="1" ht="20.25" customHeight="1">
      <c r="A546" s="153" t="s">
        <v>286</v>
      </c>
      <c r="B546" s="163"/>
    </row>
    <row r="547" spans="1:2" s="54" customFormat="1" ht="20.25" customHeight="1">
      <c r="A547" s="153" t="s">
        <v>170</v>
      </c>
      <c r="B547" s="163"/>
    </row>
    <row r="548" spans="1:2" s="54" customFormat="1" ht="20.25" customHeight="1">
      <c r="A548" s="153" t="s">
        <v>176</v>
      </c>
      <c r="B548" s="163"/>
    </row>
    <row r="549" spans="1:2" s="54" customFormat="1" ht="20.25" customHeight="1">
      <c r="A549" s="153" t="s">
        <v>177</v>
      </c>
      <c r="B549" s="163"/>
    </row>
    <row r="550" spans="1:2" s="54" customFormat="1" ht="20.25" customHeight="1">
      <c r="A550" s="153" t="s">
        <v>287</v>
      </c>
      <c r="B550" s="163"/>
    </row>
    <row r="551" spans="1:2" s="54" customFormat="1" ht="20.25" customHeight="1">
      <c r="A551" s="153" t="s">
        <v>1018</v>
      </c>
      <c r="B551" s="163"/>
    </row>
    <row r="552" spans="1:2" s="54" customFormat="1" ht="20.25" customHeight="1">
      <c r="A552" s="153" t="s">
        <v>288</v>
      </c>
      <c r="B552" s="163"/>
    </row>
    <row r="553" spans="1:2" s="54" customFormat="1" ht="20.25" customHeight="1">
      <c r="A553" s="153" t="s">
        <v>1019</v>
      </c>
      <c r="B553" s="163"/>
    </row>
    <row r="554" spans="1:2" s="54" customFormat="1" ht="20.25" customHeight="1">
      <c r="A554" s="153" t="s">
        <v>1020</v>
      </c>
      <c r="B554" s="163"/>
    </row>
    <row r="555" spans="1:2" s="54" customFormat="1" ht="20.25" customHeight="1">
      <c r="A555" s="153" t="s">
        <v>289</v>
      </c>
      <c r="B555" s="163"/>
    </row>
    <row r="556" spans="1:2" s="54" customFormat="1" ht="20.25" customHeight="1">
      <c r="A556" s="153" t="s">
        <v>1021</v>
      </c>
      <c r="B556" s="163"/>
    </row>
    <row r="557" spans="1:2" s="54" customFormat="1" ht="20.25" customHeight="1">
      <c r="A557" s="153" t="s">
        <v>290</v>
      </c>
      <c r="B557" s="163"/>
    </row>
    <row r="558" spans="1:2" s="54" customFormat="1" ht="20.25" customHeight="1">
      <c r="A558" s="153" t="s">
        <v>1022</v>
      </c>
      <c r="B558" s="163"/>
    </row>
    <row r="559" spans="1:2" s="54" customFormat="1" ht="20.25" customHeight="1">
      <c r="A559" s="153" t="s">
        <v>291</v>
      </c>
      <c r="B559" s="163"/>
    </row>
    <row r="560" spans="1:2" s="54" customFormat="1" ht="20.25" customHeight="1">
      <c r="A560" s="153" t="s">
        <v>292</v>
      </c>
      <c r="B560" s="163"/>
    </row>
    <row r="561" spans="1:2" s="54" customFormat="1" ht="20.25" customHeight="1">
      <c r="A561" s="153" t="s">
        <v>170</v>
      </c>
      <c r="B561" s="163"/>
    </row>
    <row r="562" spans="1:2" s="54" customFormat="1" ht="20.25" customHeight="1">
      <c r="A562" s="153" t="s">
        <v>176</v>
      </c>
      <c r="B562" s="163"/>
    </row>
    <row r="563" spans="1:2" s="54" customFormat="1" ht="20.25" customHeight="1">
      <c r="A563" s="153" t="s">
        <v>177</v>
      </c>
      <c r="B563" s="163"/>
    </row>
    <row r="564" spans="1:2" s="54" customFormat="1" ht="20.25" customHeight="1">
      <c r="A564" s="153" t="s">
        <v>293</v>
      </c>
      <c r="B564" s="163"/>
    </row>
    <row r="565" spans="1:2" s="54" customFormat="1" ht="20.25" customHeight="1">
      <c r="A565" s="153" t="s">
        <v>1023</v>
      </c>
      <c r="B565" s="163"/>
    </row>
    <row r="566" spans="1:2" s="54" customFormat="1" ht="20.25" customHeight="1">
      <c r="A566" s="153" t="s">
        <v>1024</v>
      </c>
      <c r="B566" s="163"/>
    </row>
    <row r="567" spans="1:2" s="54" customFormat="1" ht="20.25" customHeight="1">
      <c r="A567" s="153" t="s">
        <v>294</v>
      </c>
      <c r="B567" s="163"/>
    </row>
    <row r="568" spans="1:2" s="54" customFormat="1" ht="20.25" customHeight="1">
      <c r="A568" s="153" t="s">
        <v>295</v>
      </c>
      <c r="B568" s="163"/>
    </row>
    <row r="569" spans="1:2" s="54" customFormat="1" ht="20.25" customHeight="1">
      <c r="A569" s="153" t="s">
        <v>170</v>
      </c>
      <c r="B569" s="163"/>
    </row>
    <row r="570" spans="1:2" s="54" customFormat="1" ht="20.25" customHeight="1">
      <c r="A570" s="153" t="s">
        <v>176</v>
      </c>
      <c r="B570" s="163"/>
    </row>
    <row r="571" spans="1:2" s="54" customFormat="1" ht="20.25" customHeight="1">
      <c r="A571" s="153" t="s">
        <v>177</v>
      </c>
      <c r="B571" s="163"/>
    </row>
    <row r="572" spans="1:2" s="54" customFormat="1" ht="20.25" customHeight="1">
      <c r="A572" s="153" t="s">
        <v>1025</v>
      </c>
      <c r="B572" s="163"/>
    </row>
    <row r="573" spans="1:2" s="54" customFormat="1" ht="20.25" customHeight="1">
      <c r="A573" s="153" t="s">
        <v>1026</v>
      </c>
      <c r="B573" s="163"/>
    </row>
    <row r="574" spans="1:2" s="54" customFormat="1" ht="20.25" customHeight="1">
      <c r="A574" s="153" t="s">
        <v>1027</v>
      </c>
      <c r="B574" s="163"/>
    </row>
    <row r="575" spans="1:2" s="54" customFormat="1" ht="20.25" customHeight="1">
      <c r="A575" s="153" t="s">
        <v>1028</v>
      </c>
      <c r="B575" s="163"/>
    </row>
    <row r="576" spans="1:2" s="54" customFormat="1" ht="20.25" customHeight="1">
      <c r="A576" s="153" t="s">
        <v>1029</v>
      </c>
      <c r="B576" s="163"/>
    </row>
    <row r="577" spans="1:2" s="54" customFormat="1" ht="20.25" customHeight="1">
      <c r="A577" s="153" t="s">
        <v>1030</v>
      </c>
      <c r="B577" s="163"/>
    </row>
    <row r="578" spans="1:2" s="54" customFormat="1" ht="20.25" customHeight="1">
      <c r="A578" s="153" t="s">
        <v>296</v>
      </c>
      <c r="B578" s="163"/>
    </row>
    <row r="579" spans="1:2" s="54" customFormat="1" ht="20.25" customHeight="1">
      <c r="A579" s="153" t="s">
        <v>1031</v>
      </c>
      <c r="B579" s="163"/>
    </row>
    <row r="580" spans="1:2" s="54" customFormat="1" ht="20.25" customHeight="1">
      <c r="A580" s="153" t="s">
        <v>170</v>
      </c>
      <c r="B580" s="163"/>
    </row>
    <row r="581" spans="1:2" s="54" customFormat="1" ht="20.25" customHeight="1">
      <c r="A581" s="153" t="s">
        <v>176</v>
      </c>
      <c r="B581" s="163"/>
    </row>
    <row r="582" spans="1:2" s="54" customFormat="1" ht="20.25" customHeight="1">
      <c r="A582" s="153" t="s">
        <v>177</v>
      </c>
      <c r="B582" s="163"/>
    </row>
    <row r="583" spans="1:2" s="54" customFormat="1" ht="20.25" customHeight="1">
      <c r="A583" s="153" t="s">
        <v>297</v>
      </c>
      <c r="B583" s="163"/>
    </row>
    <row r="584" spans="1:2" s="54" customFormat="1" ht="20.25" customHeight="1">
      <c r="A584" s="153" t="s">
        <v>298</v>
      </c>
      <c r="B584" s="163"/>
    </row>
    <row r="585" spans="1:2" s="54" customFormat="1" ht="20.25" customHeight="1">
      <c r="A585" s="153" t="s">
        <v>1032</v>
      </c>
      <c r="B585" s="163"/>
    </row>
    <row r="586" spans="1:2" s="54" customFormat="1" ht="20.25" customHeight="1">
      <c r="A586" s="153" t="s">
        <v>1033</v>
      </c>
      <c r="B586" s="163"/>
    </row>
    <row r="587" spans="1:2" s="54" customFormat="1" ht="20.25" customHeight="1">
      <c r="A587" s="153" t="s">
        <v>1034</v>
      </c>
      <c r="B587" s="163"/>
    </row>
    <row r="588" spans="1:2" s="54" customFormat="1" ht="20.25" customHeight="1">
      <c r="A588" s="153" t="s">
        <v>1035</v>
      </c>
      <c r="B588" s="163"/>
    </row>
    <row r="589" spans="1:2" s="54" customFormat="1" ht="20.25" customHeight="1">
      <c r="A589" s="153" t="s">
        <v>1036</v>
      </c>
      <c r="B589" s="163"/>
    </row>
    <row r="590" spans="1:2" s="54" customFormat="1" ht="20.25" customHeight="1">
      <c r="A590" s="153" t="s">
        <v>299</v>
      </c>
      <c r="B590" s="163">
        <v>19.2</v>
      </c>
    </row>
    <row r="591" spans="1:2" s="54" customFormat="1" ht="20.25" customHeight="1">
      <c r="A591" s="153" t="s">
        <v>1037</v>
      </c>
      <c r="B591" s="163"/>
    </row>
    <row r="592" spans="1:2" s="54" customFormat="1" ht="20.25" customHeight="1">
      <c r="A592" s="153" t="s">
        <v>1038</v>
      </c>
      <c r="B592" s="163"/>
    </row>
    <row r="593" spans="1:2" s="54" customFormat="1" ht="20.25" customHeight="1">
      <c r="A593" s="153" t="s">
        <v>300</v>
      </c>
      <c r="B593" s="163">
        <v>19.2</v>
      </c>
    </row>
    <row r="594" spans="1:2" s="54" customFormat="1" ht="20.25" customHeight="1">
      <c r="A594" s="153" t="s">
        <v>139</v>
      </c>
      <c r="B594" s="163">
        <v>333.6</v>
      </c>
    </row>
    <row r="595" spans="1:2" s="54" customFormat="1" ht="20.25" customHeight="1">
      <c r="A595" s="153" t="s">
        <v>301</v>
      </c>
      <c r="B595" s="163"/>
    </row>
    <row r="596" spans="1:2" s="54" customFormat="1" ht="20.25" customHeight="1">
      <c r="A596" s="153" t="s">
        <v>170</v>
      </c>
      <c r="B596" s="163"/>
    </row>
    <row r="597" spans="1:2" s="54" customFormat="1" ht="20.25" customHeight="1">
      <c r="A597" s="153" t="s">
        <v>176</v>
      </c>
      <c r="B597" s="163"/>
    </row>
    <row r="598" spans="1:2" s="54" customFormat="1" ht="20.25" customHeight="1">
      <c r="A598" s="153" t="s">
        <v>177</v>
      </c>
      <c r="B598" s="163"/>
    </row>
    <row r="599" spans="1:2" s="54" customFormat="1" ht="20.25" customHeight="1">
      <c r="A599" s="153" t="s">
        <v>1039</v>
      </c>
      <c r="B599" s="163"/>
    </row>
    <row r="600" spans="1:2" s="54" customFormat="1" ht="20.25" customHeight="1">
      <c r="A600" s="153" t="s">
        <v>302</v>
      </c>
      <c r="B600" s="163"/>
    </row>
    <row r="601" spans="1:2" s="54" customFormat="1" ht="20.25" customHeight="1">
      <c r="A601" s="153" t="s">
        <v>1040</v>
      </c>
      <c r="B601" s="163"/>
    </row>
    <row r="602" spans="1:2" s="54" customFormat="1" ht="20.25" customHeight="1">
      <c r="A602" s="153" t="s">
        <v>1041</v>
      </c>
      <c r="B602" s="163"/>
    </row>
    <row r="603" spans="1:2" s="54" customFormat="1" ht="20.25" customHeight="1">
      <c r="A603" s="153" t="s">
        <v>190</v>
      </c>
      <c r="B603" s="163"/>
    </row>
    <row r="604" spans="1:2" s="54" customFormat="1" ht="20.25" customHeight="1">
      <c r="A604" s="153" t="s">
        <v>303</v>
      </c>
      <c r="B604" s="163"/>
    </row>
    <row r="605" spans="1:2" s="54" customFormat="1" ht="20.25" customHeight="1">
      <c r="A605" s="153" t="s">
        <v>1042</v>
      </c>
      <c r="B605" s="163"/>
    </row>
    <row r="606" spans="1:2" s="54" customFormat="1" ht="20.25" customHeight="1">
      <c r="A606" s="153" t="s">
        <v>1043</v>
      </c>
      <c r="B606" s="163"/>
    </row>
    <row r="607" spans="1:2" s="54" customFormat="1" ht="20.25" customHeight="1">
      <c r="A607" s="153" t="s">
        <v>304</v>
      </c>
      <c r="B607" s="163"/>
    </row>
    <row r="608" spans="1:2" s="54" customFormat="1" ht="20.25" customHeight="1">
      <c r="A608" s="153" t="s">
        <v>305</v>
      </c>
      <c r="B608" s="163"/>
    </row>
    <row r="609" spans="1:2" s="54" customFormat="1" ht="20.25" customHeight="1">
      <c r="A609" s="153" t="s">
        <v>306</v>
      </c>
      <c r="B609" s="163"/>
    </row>
    <row r="610" spans="1:2" s="54" customFormat="1" ht="20.25" customHeight="1">
      <c r="A610" s="153" t="s">
        <v>170</v>
      </c>
      <c r="B610" s="163"/>
    </row>
    <row r="611" spans="1:2" s="54" customFormat="1" ht="20.25" customHeight="1">
      <c r="A611" s="153" t="s">
        <v>176</v>
      </c>
      <c r="B611" s="163"/>
    </row>
    <row r="612" spans="1:2" s="54" customFormat="1" ht="20.25" customHeight="1">
      <c r="A612" s="153" t="s">
        <v>177</v>
      </c>
      <c r="B612" s="163"/>
    </row>
    <row r="613" spans="1:2" s="54" customFormat="1" ht="20.25" customHeight="1">
      <c r="A613" s="153" t="s">
        <v>307</v>
      </c>
      <c r="B613" s="163"/>
    </row>
    <row r="614" spans="1:2" s="54" customFormat="1" ht="20.25" customHeight="1">
      <c r="A614" s="153" t="s">
        <v>308</v>
      </c>
      <c r="B614" s="163"/>
    </row>
    <row r="615" spans="1:2" s="54" customFormat="1" ht="20.25" customHeight="1">
      <c r="A615" s="153" t="s">
        <v>1044</v>
      </c>
      <c r="B615" s="163"/>
    </row>
    <row r="616" spans="1:2" s="54" customFormat="1" ht="20.25" customHeight="1">
      <c r="A616" s="153" t="s">
        <v>309</v>
      </c>
      <c r="B616" s="163"/>
    </row>
    <row r="617" spans="1:2" s="54" customFormat="1" ht="20.25" customHeight="1">
      <c r="A617" s="153" t="s">
        <v>1045</v>
      </c>
      <c r="B617" s="163"/>
    </row>
    <row r="618" spans="1:2" s="54" customFormat="1" ht="20.25" customHeight="1">
      <c r="A618" s="153" t="s">
        <v>1046</v>
      </c>
      <c r="B618" s="163"/>
    </row>
    <row r="619" spans="1:2" s="54" customFormat="1" ht="20.25" customHeight="1">
      <c r="A619" s="153" t="s">
        <v>310</v>
      </c>
      <c r="B619" s="163"/>
    </row>
    <row r="620" spans="1:2" s="54" customFormat="1" ht="20.25" customHeight="1">
      <c r="A620" s="153" t="s">
        <v>311</v>
      </c>
      <c r="B620" s="163"/>
    </row>
    <row r="621" spans="1:2" s="54" customFormat="1" ht="20.25" customHeight="1">
      <c r="A621" s="153" t="s">
        <v>1047</v>
      </c>
      <c r="B621" s="163"/>
    </row>
    <row r="622" spans="1:2" s="54" customFormat="1" ht="20.25" customHeight="1">
      <c r="A622" s="153" t="s">
        <v>1048</v>
      </c>
      <c r="B622" s="163"/>
    </row>
    <row r="623" spans="1:2" s="54" customFormat="1" ht="20.25" customHeight="1">
      <c r="A623" s="153" t="s">
        <v>1049</v>
      </c>
      <c r="B623" s="163"/>
    </row>
    <row r="624" spans="1:2" s="54" customFormat="1" ht="20.25" customHeight="1">
      <c r="A624" s="153" t="s">
        <v>1050</v>
      </c>
      <c r="B624" s="163"/>
    </row>
    <row r="625" spans="1:2" s="54" customFormat="1" ht="20.25" customHeight="1">
      <c r="A625" s="153" t="s">
        <v>1051</v>
      </c>
      <c r="B625" s="163"/>
    </row>
    <row r="626" spans="1:2" s="54" customFormat="1" ht="20.25" customHeight="1">
      <c r="A626" s="153" t="s">
        <v>312</v>
      </c>
      <c r="B626" s="163"/>
    </row>
    <row r="627" spans="1:2" s="54" customFormat="1" ht="20.25" customHeight="1">
      <c r="A627" s="153" t="s">
        <v>1052</v>
      </c>
      <c r="B627" s="163"/>
    </row>
    <row r="628" spans="1:2" s="54" customFormat="1" ht="20.25" customHeight="1">
      <c r="A628" s="153" t="s">
        <v>313</v>
      </c>
      <c r="B628" s="163">
        <v>286.2</v>
      </c>
    </row>
    <row r="629" spans="1:2" s="54" customFormat="1" ht="20.25" customHeight="1">
      <c r="A629" s="153" t="s">
        <v>314</v>
      </c>
      <c r="B629" s="163">
        <v>101.4</v>
      </c>
    </row>
    <row r="630" spans="1:2" s="54" customFormat="1" ht="20.25" customHeight="1">
      <c r="A630" s="153" t="s">
        <v>315</v>
      </c>
      <c r="B630" s="163">
        <v>4</v>
      </c>
    </row>
    <row r="631" spans="1:2" s="54" customFormat="1" ht="20.25" customHeight="1">
      <c r="A631" s="153" t="s">
        <v>316</v>
      </c>
      <c r="B631" s="163"/>
    </row>
    <row r="632" spans="1:2" s="54" customFormat="1" ht="20.25" customHeight="1">
      <c r="A632" s="153" t="s">
        <v>317</v>
      </c>
      <c r="B632" s="163"/>
    </row>
    <row r="633" spans="1:2" s="54" customFormat="1" ht="20.25" customHeight="1">
      <c r="A633" s="153" t="s">
        <v>1053</v>
      </c>
      <c r="B633" s="163">
        <v>118.3</v>
      </c>
    </row>
    <row r="634" spans="1:2" s="54" customFormat="1" ht="20.25" customHeight="1">
      <c r="A634" s="153" t="s">
        <v>1054</v>
      </c>
      <c r="B634" s="163">
        <v>62.5</v>
      </c>
    </row>
    <row r="635" spans="1:2" s="54" customFormat="1" ht="20.25" customHeight="1">
      <c r="A635" s="153" t="s">
        <v>1055</v>
      </c>
      <c r="B635" s="163"/>
    </row>
    <row r="636" spans="1:2" s="54" customFormat="1" ht="20.25" customHeight="1">
      <c r="A636" s="153" t="s">
        <v>1056</v>
      </c>
      <c r="B636" s="163"/>
    </row>
    <row r="637" spans="1:2" s="54" customFormat="1" ht="20.25" customHeight="1">
      <c r="A637" s="153" t="s">
        <v>318</v>
      </c>
      <c r="B637" s="163"/>
    </row>
    <row r="638" spans="1:2" s="54" customFormat="1" ht="20.25" customHeight="1">
      <c r="A638" s="153" t="s">
        <v>319</v>
      </c>
      <c r="B638" s="163"/>
    </row>
    <row r="639" spans="1:2" s="54" customFormat="1" ht="20.25" customHeight="1">
      <c r="A639" s="153" t="s">
        <v>1057</v>
      </c>
      <c r="B639" s="163"/>
    </row>
    <row r="640" spans="1:2" s="54" customFormat="1" ht="20.25" customHeight="1">
      <c r="A640" s="153" t="s">
        <v>1058</v>
      </c>
      <c r="B640" s="163"/>
    </row>
    <row r="641" spans="1:2" s="54" customFormat="1" ht="20.25" customHeight="1">
      <c r="A641" s="153" t="s">
        <v>320</v>
      </c>
      <c r="B641" s="163"/>
    </row>
    <row r="642" spans="1:2" s="54" customFormat="1" ht="20.25" customHeight="1">
      <c r="A642" s="153" t="s">
        <v>1059</v>
      </c>
      <c r="B642" s="163"/>
    </row>
    <row r="643" spans="1:2" s="54" customFormat="1" ht="20.25" customHeight="1">
      <c r="A643" s="153" t="s">
        <v>321</v>
      </c>
      <c r="B643" s="163"/>
    </row>
    <row r="644" spans="1:2" s="54" customFormat="1" ht="20.25" customHeight="1">
      <c r="A644" s="153" t="s">
        <v>322</v>
      </c>
      <c r="B644" s="163"/>
    </row>
    <row r="645" spans="1:2" s="54" customFormat="1" ht="20.25" customHeight="1">
      <c r="A645" s="153" t="s">
        <v>1060</v>
      </c>
      <c r="B645" s="163"/>
    </row>
    <row r="646" spans="1:2" s="54" customFormat="1" ht="20.25" customHeight="1">
      <c r="A646" s="153" t="s">
        <v>1061</v>
      </c>
      <c r="B646" s="163"/>
    </row>
    <row r="647" spans="1:2" s="54" customFormat="1" ht="20.25" customHeight="1">
      <c r="A647" s="153" t="s">
        <v>323</v>
      </c>
      <c r="B647" s="163"/>
    </row>
    <row r="648" spans="1:2" s="54" customFormat="1" ht="20.25" customHeight="1">
      <c r="A648" s="153" t="s">
        <v>1062</v>
      </c>
      <c r="B648" s="163"/>
    </row>
    <row r="649" spans="1:2" s="54" customFormat="1" ht="20.25" customHeight="1">
      <c r="A649" s="153" t="s">
        <v>1063</v>
      </c>
      <c r="B649" s="163"/>
    </row>
    <row r="650" spans="1:2" s="54" customFormat="1" ht="20.25" customHeight="1">
      <c r="A650" s="153" t="s">
        <v>1064</v>
      </c>
      <c r="B650" s="163"/>
    </row>
    <row r="651" spans="1:2" s="54" customFormat="1" ht="20.25" customHeight="1">
      <c r="A651" s="153" t="s">
        <v>324</v>
      </c>
      <c r="B651" s="163"/>
    </row>
    <row r="652" spans="1:2" s="54" customFormat="1" ht="20.25" customHeight="1">
      <c r="A652" s="153" t="s">
        <v>325</v>
      </c>
      <c r="B652" s="163"/>
    </row>
    <row r="653" spans="1:2" s="54" customFormat="1" ht="20.25" customHeight="1">
      <c r="A653" s="153" t="s">
        <v>326</v>
      </c>
      <c r="B653" s="163"/>
    </row>
    <row r="654" spans="1:2" s="54" customFormat="1" ht="20.25" customHeight="1">
      <c r="A654" s="153" t="s">
        <v>327</v>
      </c>
      <c r="B654" s="163"/>
    </row>
    <row r="655" spans="1:2" s="54" customFormat="1" ht="20.25" customHeight="1">
      <c r="A655" s="153" t="s">
        <v>328</v>
      </c>
      <c r="B655" s="163"/>
    </row>
    <row r="656" spans="1:2" s="54" customFormat="1" ht="20.25" customHeight="1">
      <c r="A656" s="153" t="s">
        <v>329</v>
      </c>
      <c r="B656" s="163"/>
    </row>
    <row r="657" spans="1:2" s="54" customFormat="1" ht="20.25" customHeight="1">
      <c r="A657" s="153" t="s">
        <v>330</v>
      </c>
      <c r="B657" s="163"/>
    </row>
    <row r="658" spans="1:2" s="54" customFormat="1" ht="20.25" customHeight="1">
      <c r="A658" s="153" t="s">
        <v>1065</v>
      </c>
      <c r="B658" s="163"/>
    </row>
    <row r="659" spans="1:2" s="54" customFormat="1" ht="20.25" customHeight="1">
      <c r="A659" s="153" t="s">
        <v>331</v>
      </c>
      <c r="B659" s="163"/>
    </row>
    <row r="660" spans="1:2" s="54" customFormat="1" ht="20.25" customHeight="1">
      <c r="A660" s="153" t="s">
        <v>332</v>
      </c>
      <c r="B660" s="163">
        <v>47.4</v>
      </c>
    </row>
    <row r="661" spans="1:2" s="54" customFormat="1" ht="20.25" customHeight="1">
      <c r="A661" s="153" t="s">
        <v>333</v>
      </c>
      <c r="B661" s="163"/>
    </row>
    <row r="662" spans="1:2" s="54" customFormat="1" ht="20.25" customHeight="1">
      <c r="A662" s="153" t="s">
        <v>334</v>
      </c>
      <c r="B662" s="163"/>
    </row>
    <row r="663" spans="1:2" s="54" customFormat="1" ht="20.25" customHeight="1">
      <c r="A663" s="153" t="s">
        <v>335</v>
      </c>
      <c r="B663" s="163"/>
    </row>
    <row r="664" spans="1:2" s="54" customFormat="1" ht="20.25" customHeight="1">
      <c r="A664" s="153" t="s">
        <v>336</v>
      </c>
      <c r="B664" s="163"/>
    </row>
    <row r="665" spans="1:2" s="54" customFormat="1" ht="20.25" customHeight="1">
      <c r="A665" s="153" t="s">
        <v>1066</v>
      </c>
      <c r="B665" s="163">
        <v>47.4</v>
      </c>
    </row>
    <row r="666" spans="1:2" s="54" customFormat="1" ht="20.25" customHeight="1">
      <c r="A666" s="153" t="s">
        <v>337</v>
      </c>
      <c r="B666" s="163"/>
    </row>
    <row r="667" spans="1:2" s="54" customFormat="1" ht="20.25" customHeight="1">
      <c r="A667" s="153" t="s">
        <v>338</v>
      </c>
      <c r="B667" s="163"/>
    </row>
    <row r="668" spans="1:2" s="54" customFormat="1" ht="20.25" customHeight="1">
      <c r="A668" s="153" t="s">
        <v>339</v>
      </c>
      <c r="B668" s="163"/>
    </row>
    <row r="669" spans="1:2" s="54" customFormat="1" ht="20.25" customHeight="1">
      <c r="A669" s="153" t="s">
        <v>1067</v>
      </c>
      <c r="B669" s="163"/>
    </row>
    <row r="670" spans="1:2" s="54" customFormat="1" ht="20.25" customHeight="1">
      <c r="A670" s="153" t="s">
        <v>340</v>
      </c>
      <c r="B670" s="163"/>
    </row>
    <row r="671" spans="1:2" s="54" customFormat="1" ht="20.25" customHeight="1">
      <c r="A671" s="153" t="s">
        <v>341</v>
      </c>
      <c r="B671" s="163"/>
    </row>
    <row r="672" spans="1:2" s="54" customFormat="1" ht="20.25" customHeight="1">
      <c r="A672" s="153" t="s">
        <v>342</v>
      </c>
      <c r="B672" s="163"/>
    </row>
    <row r="673" spans="1:2" s="54" customFormat="1" ht="20.25" customHeight="1">
      <c r="A673" s="153" t="s">
        <v>343</v>
      </c>
      <c r="B673" s="163"/>
    </row>
    <row r="674" spans="1:2" s="54" customFormat="1" ht="20.25" customHeight="1">
      <c r="A674" s="153" t="s">
        <v>170</v>
      </c>
      <c r="B674" s="163"/>
    </row>
    <row r="675" spans="1:2" s="54" customFormat="1" ht="20.25" customHeight="1">
      <c r="A675" s="153" t="s">
        <v>176</v>
      </c>
      <c r="B675" s="163"/>
    </row>
    <row r="676" spans="1:2" s="54" customFormat="1" ht="20.25" customHeight="1">
      <c r="A676" s="153" t="s">
        <v>177</v>
      </c>
      <c r="B676" s="163"/>
    </row>
    <row r="677" spans="1:2" s="54" customFormat="1" ht="20.25" customHeight="1">
      <c r="A677" s="153" t="s">
        <v>1068</v>
      </c>
      <c r="B677" s="163"/>
    </row>
    <row r="678" spans="1:2" s="54" customFormat="1" ht="20.25" customHeight="1">
      <c r="A678" s="153" t="s">
        <v>344</v>
      </c>
      <c r="B678" s="163"/>
    </row>
    <row r="679" spans="1:2" s="54" customFormat="1" ht="20.25" customHeight="1">
      <c r="A679" s="153" t="s">
        <v>1069</v>
      </c>
      <c r="B679" s="163"/>
    </row>
    <row r="680" spans="1:2" s="54" customFormat="1" ht="20.25" customHeight="1">
      <c r="A680" s="153" t="s">
        <v>345</v>
      </c>
      <c r="B680" s="163"/>
    </row>
    <row r="681" spans="1:2" s="54" customFormat="1" ht="20.25" customHeight="1">
      <c r="A681" s="153" t="s">
        <v>346</v>
      </c>
      <c r="B681" s="163"/>
    </row>
    <row r="682" spans="1:2" s="54" customFormat="1" ht="20.25" customHeight="1">
      <c r="A682" s="153" t="s">
        <v>347</v>
      </c>
      <c r="B682" s="163"/>
    </row>
    <row r="683" spans="1:2" s="54" customFormat="1" ht="20.25" customHeight="1">
      <c r="A683" s="153" t="s">
        <v>1070</v>
      </c>
      <c r="B683" s="163"/>
    </row>
    <row r="684" spans="1:2" s="54" customFormat="1" ht="20.25" customHeight="1">
      <c r="A684" s="153" t="s">
        <v>1071</v>
      </c>
      <c r="B684" s="163"/>
    </row>
    <row r="685" spans="1:2" s="54" customFormat="1" ht="20.25" customHeight="1">
      <c r="A685" s="153" t="s">
        <v>1072</v>
      </c>
      <c r="B685" s="163"/>
    </row>
    <row r="686" spans="1:2" s="54" customFormat="1" ht="20.25" customHeight="1">
      <c r="A686" s="153" t="s">
        <v>1073</v>
      </c>
      <c r="B686" s="163"/>
    </row>
    <row r="687" spans="1:2" s="54" customFormat="1" ht="20.25" customHeight="1">
      <c r="A687" s="153" t="s">
        <v>170</v>
      </c>
      <c r="B687" s="163"/>
    </row>
    <row r="688" spans="1:2" s="54" customFormat="1" ht="20.25" customHeight="1">
      <c r="A688" s="153" t="s">
        <v>176</v>
      </c>
      <c r="B688" s="163"/>
    </row>
    <row r="689" spans="1:2" s="54" customFormat="1" ht="20.25" customHeight="1">
      <c r="A689" s="153" t="s">
        <v>177</v>
      </c>
      <c r="B689" s="163"/>
    </row>
    <row r="690" spans="1:2" s="54" customFormat="1" ht="20.25" customHeight="1">
      <c r="A690" s="153" t="s">
        <v>1074</v>
      </c>
      <c r="B690" s="163"/>
    </row>
    <row r="691" spans="1:2" s="54" customFormat="1" ht="20.25" customHeight="1">
      <c r="A691" s="153" t="s">
        <v>348</v>
      </c>
      <c r="B691" s="163"/>
    </row>
    <row r="692" spans="1:2" s="54" customFormat="1" ht="20.25" customHeight="1">
      <c r="A692" s="153" t="s">
        <v>349</v>
      </c>
      <c r="B692" s="163"/>
    </row>
    <row r="693" spans="1:2" s="54" customFormat="1" ht="20.25" customHeight="1">
      <c r="A693" s="153" t="s">
        <v>350</v>
      </c>
      <c r="B693" s="163"/>
    </row>
    <row r="694" spans="1:2" s="54" customFormat="1" ht="20.25" customHeight="1">
      <c r="A694" s="153" t="s">
        <v>351</v>
      </c>
      <c r="B694" s="163"/>
    </row>
    <row r="695" spans="1:2" s="54" customFormat="1" ht="20.25" customHeight="1">
      <c r="A695" s="153" t="s">
        <v>352</v>
      </c>
      <c r="B695" s="163"/>
    </row>
    <row r="696" spans="1:2" s="54" customFormat="1" ht="20.25" customHeight="1">
      <c r="A696" s="153" t="s">
        <v>353</v>
      </c>
      <c r="B696" s="163"/>
    </row>
    <row r="697" spans="1:2" s="54" customFormat="1" ht="20.25" customHeight="1">
      <c r="A697" s="153" t="s">
        <v>354</v>
      </c>
      <c r="B697" s="163"/>
    </row>
    <row r="698" spans="1:2" s="54" customFormat="1" ht="20.25" customHeight="1">
      <c r="A698" s="153" t="s">
        <v>1075</v>
      </c>
      <c r="B698" s="163"/>
    </row>
    <row r="699" spans="1:2" s="54" customFormat="1" ht="20.25" customHeight="1">
      <c r="A699" s="153" t="s">
        <v>355</v>
      </c>
      <c r="B699" s="163"/>
    </row>
    <row r="700" spans="1:2" s="54" customFormat="1" ht="20.25" customHeight="1">
      <c r="A700" s="153" t="s">
        <v>1076</v>
      </c>
      <c r="B700" s="163"/>
    </row>
    <row r="701" spans="1:2" s="54" customFormat="1" ht="20.25" customHeight="1">
      <c r="A701" s="153" t="s">
        <v>1077</v>
      </c>
      <c r="B701" s="163"/>
    </row>
    <row r="702" spans="1:2" s="54" customFormat="1" ht="20.25" customHeight="1">
      <c r="A702" s="153" t="s">
        <v>1078</v>
      </c>
      <c r="B702" s="163"/>
    </row>
    <row r="703" spans="1:2" s="54" customFormat="1" ht="20.25" customHeight="1">
      <c r="A703" s="153" t="s">
        <v>356</v>
      </c>
      <c r="B703" s="163"/>
    </row>
    <row r="704" spans="1:2" s="54" customFormat="1" ht="20.25" customHeight="1">
      <c r="A704" s="153" t="s">
        <v>357</v>
      </c>
      <c r="B704" s="163"/>
    </row>
    <row r="705" spans="1:2" s="54" customFormat="1" ht="20.25" customHeight="1">
      <c r="A705" s="153" t="s">
        <v>358</v>
      </c>
      <c r="B705" s="163"/>
    </row>
    <row r="706" spans="1:2" s="54" customFormat="1" ht="20.25" customHeight="1">
      <c r="A706" s="153" t="s">
        <v>359</v>
      </c>
      <c r="B706" s="163"/>
    </row>
    <row r="707" spans="1:2" s="54" customFormat="1" ht="20.25" customHeight="1">
      <c r="A707" s="153" t="s">
        <v>360</v>
      </c>
      <c r="B707" s="163"/>
    </row>
    <row r="708" spans="1:2" s="54" customFormat="1" ht="20.25" customHeight="1">
      <c r="A708" s="153" t="s">
        <v>141</v>
      </c>
      <c r="B708" s="163">
        <v>42.2</v>
      </c>
    </row>
    <row r="709" spans="1:2" s="54" customFormat="1" ht="20.25" customHeight="1">
      <c r="A709" s="153" t="s">
        <v>361</v>
      </c>
      <c r="B709" s="163"/>
    </row>
    <row r="710" spans="1:2" s="54" customFormat="1" ht="20.25" customHeight="1">
      <c r="A710" s="153" t="s">
        <v>170</v>
      </c>
      <c r="B710" s="163"/>
    </row>
    <row r="711" spans="1:2" s="54" customFormat="1" ht="20.25" customHeight="1">
      <c r="A711" s="153" t="s">
        <v>176</v>
      </c>
      <c r="B711" s="163"/>
    </row>
    <row r="712" spans="1:2" s="54" customFormat="1" ht="20.25" customHeight="1">
      <c r="A712" s="153" t="s">
        <v>177</v>
      </c>
      <c r="B712" s="163"/>
    </row>
    <row r="713" spans="1:2" s="54" customFormat="1" ht="20.25" customHeight="1">
      <c r="A713" s="153" t="s">
        <v>362</v>
      </c>
      <c r="B713" s="163"/>
    </row>
    <row r="714" spans="1:2" s="54" customFormat="1" ht="20.25" customHeight="1">
      <c r="A714" s="153" t="s">
        <v>363</v>
      </c>
      <c r="B714" s="163"/>
    </row>
    <row r="715" spans="1:2" s="54" customFormat="1" ht="20.25" customHeight="1">
      <c r="A715" s="153" t="s">
        <v>364</v>
      </c>
      <c r="B715" s="163"/>
    </row>
    <row r="716" spans="1:2" s="54" customFormat="1" ht="20.25" customHeight="1">
      <c r="A716" s="153" t="s">
        <v>365</v>
      </c>
      <c r="B716" s="163"/>
    </row>
    <row r="717" spans="1:2" s="54" customFormat="1" ht="20.25" customHeight="1">
      <c r="A717" s="153" t="s">
        <v>1079</v>
      </c>
      <c r="B717" s="163"/>
    </row>
    <row r="718" spans="1:2" s="54" customFormat="1" ht="20.25" customHeight="1">
      <c r="A718" s="153" t="s">
        <v>1080</v>
      </c>
      <c r="B718" s="163"/>
    </row>
    <row r="719" spans="1:2" s="54" customFormat="1" ht="20.25" customHeight="1">
      <c r="A719" s="153" t="s">
        <v>1081</v>
      </c>
      <c r="B719" s="163"/>
    </row>
    <row r="720" spans="1:2" s="54" customFormat="1" ht="20.25" customHeight="1">
      <c r="A720" s="153" t="s">
        <v>1082</v>
      </c>
      <c r="B720" s="163"/>
    </row>
    <row r="721" spans="1:2" s="54" customFormat="1" ht="20.25" customHeight="1">
      <c r="A721" s="153" t="s">
        <v>1083</v>
      </c>
      <c r="B721" s="163"/>
    </row>
    <row r="722" spans="1:2" s="54" customFormat="1" ht="20.25" customHeight="1">
      <c r="A722" s="153" t="s">
        <v>1084</v>
      </c>
      <c r="B722" s="163"/>
    </row>
    <row r="723" spans="1:2" s="54" customFormat="1" ht="20.25" customHeight="1">
      <c r="A723" s="153" t="s">
        <v>1085</v>
      </c>
      <c r="B723" s="163"/>
    </row>
    <row r="724" spans="1:2" s="54" customFormat="1" ht="20.25" customHeight="1">
      <c r="A724" s="153" t="s">
        <v>1086</v>
      </c>
      <c r="B724" s="163"/>
    </row>
    <row r="725" spans="1:2" s="54" customFormat="1" ht="20.25" customHeight="1">
      <c r="A725" s="153" t="s">
        <v>1087</v>
      </c>
      <c r="B725" s="163"/>
    </row>
    <row r="726" spans="1:2" s="54" customFormat="1" ht="20.25" customHeight="1">
      <c r="A726" s="153" t="s">
        <v>366</v>
      </c>
      <c r="B726" s="163"/>
    </row>
    <row r="727" spans="1:2" s="54" customFormat="1" ht="20.25" customHeight="1">
      <c r="A727" s="153" t="s">
        <v>367</v>
      </c>
      <c r="B727" s="163"/>
    </row>
    <row r="728" spans="1:2" s="54" customFormat="1" ht="20.25" customHeight="1">
      <c r="A728" s="153" t="s">
        <v>1088</v>
      </c>
      <c r="B728" s="163"/>
    </row>
    <row r="729" spans="1:2" s="54" customFormat="1" ht="20.25" customHeight="1">
      <c r="A729" s="153" t="s">
        <v>368</v>
      </c>
      <c r="B729" s="163"/>
    </row>
    <row r="730" spans="1:2" s="54" customFormat="1" ht="20.25" customHeight="1">
      <c r="A730" s="153" t="s">
        <v>369</v>
      </c>
      <c r="B730" s="163"/>
    </row>
    <row r="731" spans="1:2" s="54" customFormat="1" ht="20.25" customHeight="1">
      <c r="A731" s="153" t="s">
        <v>370</v>
      </c>
      <c r="B731" s="163"/>
    </row>
    <row r="732" spans="1:2" s="54" customFormat="1" ht="20.25" customHeight="1">
      <c r="A732" s="153" t="s">
        <v>371</v>
      </c>
      <c r="B732" s="163"/>
    </row>
    <row r="733" spans="1:2" s="54" customFormat="1" ht="20.25" customHeight="1">
      <c r="A733" s="153" t="s">
        <v>372</v>
      </c>
      <c r="B733" s="163"/>
    </row>
    <row r="734" spans="1:2" s="54" customFormat="1" ht="20.25" customHeight="1">
      <c r="A734" s="153" t="s">
        <v>373</v>
      </c>
      <c r="B734" s="163"/>
    </row>
    <row r="735" spans="1:2" s="54" customFormat="1" ht="20.25" customHeight="1">
      <c r="A735" s="153" t="s">
        <v>1089</v>
      </c>
      <c r="B735" s="163"/>
    </row>
    <row r="736" spans="1:2" s="54" customFormat="1" ht="20.25" customHeight="1">
      <c r="A736" s="153" t="s">
        <v>374</v>
      </c>
      <c r="B736" s="163"/>
    </row>
    <row r="737" spans="1:2" s="54" customFormat="1" ht="20.25" customHeight="1">
      <c r="A737" s="153" t="s">
        <v>1090</v>
      </c>
      <c r="B737" s="163"/>
    </row>
    <row r="738" spans="1:2" s="54" customFormat="1" ht="20.25" customHeight="1">
      <c r="A738" s="153" t="s">
        <v>1091</v>
      </c>
      <c r="B738" s="163"/>
    </row>
    <row r="739" spans="1:2" s="54" customFormat="1" ht="20.25" customHeight="1">
      <c r="A739" s="153" t="s">
        <v>375</v>
      </c>
      <c r="B739" s="163"/>
    </row>
    <row r="740" spans="1:2" s="54" customFormat="1" ht="20.25" customHeight="1">
      <c r="A740" s="153" t="s">
        <v>376</v>
      </c>
      <c r="B740" s="163"/>
    </row>
    <row r="741" spans="1:2" s="54" customFormat="1" ht="20.25" customHeight="1">
      <c r="A741" s="153" t="s">
        <v>377</v>
      </c>
      <c r="B741" s="163"/>
    </row>
    <row r="742" spans="1:2" s="54" customFormat="1" ht="20.25" customHeight="1">
      <c r="A742" s="153" t="s">
        <v>378</v>
      </c>
      <c r="B742" s="163"/>
    </row>
    <row r="743" spans="1:2" s="54" customFormat="1" ht="20.25" customHeight="1">
      <c r="A743" s="153" t="s">
        <v>379</v>
      </c>
      <c r="B743" s="163">
        <v>42.2</v>
      </c>
    </row>
    <row r="744" spans="1:2" s="54" customFormat="1" ht="20.25" customHeight="1">
      <c r="A744" s="153" t="s">
        <v>380</v>
      </c>
      <c r="B744" s="163">
        <v>42.2</v>
      </c>
    </row>
    <row r="745" spans="1:2" s="54" customFormat="1" ht="20.25" customHeight="1">
      <c r="A745" s="153" t="s">
        <v>381</v>
      </c>
      <c r="B745" s="163"/>
    </row>
    <row r="746" spans="1:2" s="54" customFormat="1" ht="20.25" customHeight="1">
      <c r="A746" s="153" t="s">
        <v>382</v>
      </c>
      <c r="B746" s="163"/>
    </row>
    <row r="747" spans="1:2" s="54" customFormat="1" ht="20.25" customHeight="1">
      <c r="A747" s="153" t="s">
        <v>383</v>
      </c>
      <c r="B747" s="163"/>
    </row>
    <row r="748" spans="1:2" s="54" customFormat="1" ht="20.25" customHeight="1">
      <c r="A748" s="153" t="s">
        <v>384</v>
      </c>
      <c r="B748" s="163"/>
    </row>
    <row r="749" spans="1:2" s="54" customFormat="1" ht="20.25" customHeight="1">
      <c r="A749" s="153" t="s">
        <v>385</v>
      </c>
      <c r="B749" s="163"/>
    </row>
    <row r="750" spans="1:2" s="54" customFormat="1" ht="20.25" customHeight="1">
      <c r="A750" s="153" t="s">
        <v>386</v>
      </c>
      <c r="B750" s="163"/>
    </row>
    <row r="751" spans="1:2" s="54" customFormat="1" ht="20.25" customHeight="1">
      <c r="A751" s="153" t="s">
        <v>1092</v>
      </c>
      <c r="B751" s="163"/>
    </row>
    <row r="752" spans="1:2" s="54" customFormat="1" ht="20.25" customHeight="1">
      <c r="A752" s="153" t="s">
        <v>387</v>
      </c>
      <c r="B752" s="163"/>
    </row>
    <row r="753" spans="1:2" s="54" customFormat="1" ht="20.25" customHeight="1">
      <c r="A753" s="153" t="s">
        <v>1093</v>
      </c>
      <c r="B753" s="163"/>
    </row>
    <row r="754" spans="1:2" s="54" customFormat="1" ht="20.25" customHeight="1">
      <c r="A754" s="153" t="s">
        <v>1094</v>
      </c>
      <c r="B754" s="163"/>
    </row>
    <row r="755" spans="1:2" s="54" customFormat="1" ht="20.25" customHeight="1">
      <c r="A755" s="153" t="s">
        <v>1095</v>
      </c>
      <c r="B755" s="163"/>
    </row>
    <row r="756" spans="1:2" s="54" customFormat="1" ht="20.25" customHeight="1">
      <c r="A756" s="153" t="s">
        <v>388</v>
      </c>
      <c r="B756" s="163"/>
    </row>
    <row r="757" spans="1:2" s="54" customFormat="1" ht="20.25" customHeight="1">
      <c r="A757" s="153" t="s">
        <v>389</v>
      </c>
      <c r="B757" s="163"/>
    </row>
    <row r="758" spans="1:2" s="54" customFormat="1" ht="20.25" customHeight="1">
      <c r="A758" s="153" t="s">
        <v>390</v>
      </c>
      <c r="B758" s="163"/>
    </row>
    <row r="759" spans="1:2" s="54" customFormat="1" ht="20.25" customHeight="1">
      <c r="A759" s="153" t="s">
        <v>391</v>
      </c>
      <c r="B759" s="163"/>
    </row>
    <row r="760" spans="1:2" s="54" customFormat="1" ht="20.25" customHeight="1">
      <c r="A760" s="153" t="s">
        <v>392</v>
      </c>
      <c r="B760" s="163"/>
    </row>
    <row r="761" spans="1:2" s="54" customFormat="1" ht="20.25" customHeight="1">
      <c r="A761" s="153" t="s">
        <v>170</v>
      </c>
      <c r="B761" s="163"/>
    </row>
    <row r="762" spans="1:2" s="54" customFormat="1" ht="20.25" customHeight="1">
      <c r="A762" s="153" t="s">
        <v>176</v>
      </c>
      <c r="B762" s="163"/>
    </row>
    <row r="763" spans="1:2" s="54" customFormat="1" ht="20.25" customHeight="1">
      <c r="A763" s="153" t="s">
        <v>177</v>
      </c>
      <c r="B763" s="163"/>
    </row>
    <row r="764" spans="1:2" s="54" customFormat="1" ht="20.25" customHeight="1">
      <c r="A764" s="153" t="s">
        <v>393</v>
      </c>
      <c r="B764" s="163"/>
    </row>
    <row r="765" spans="1:2" s="54" customFormat="1" ht="20.25" customHeight="1">
      <c r="A765" s="153" t="s">
        <v>1096</v>
      </c>
      <c r="B765" s="163"/>
    </row>
    <row r="766" spans="1:2" s="54" customFormat="1" ht="20.25" customHeight="1">
      <c r="A766" s="153" t="s">
        <v>1097</v>
      </c>
      <c r="B766" s="163"/>
    </row>
    <row r="767" spans="1:2" s="54" customFormat="1" ht="20.25" customHeight="1">
      <c r="A767" s="153" t="s">
        <v>394</v>
      </c>
      <c r="B767" s="163"/>
    </row>
    <row r="768" spans="1:2" s="54" customFormat="1" ht="20.25" customHeight="1">
      <c r="A768" s="153" t="s">
        <v>178</v>
      </c>
      <c r="B768" s="163"/>
    </row>
    <row r="769" spans="1:2" s="54" customFormat="1" ht="20.25" customHeight="1">
      <c r="A769" s="153" t="s">
        <v>395</v>
      </c>
      <c r="B769" s="163"/>
    </row>
    <row r="770" spans="1:2" s="54" customFormat="1" ht="20.25" customHeight="1">
      <c r="A770" s="153" t="s">
        <v>396</v>
      </c>
      <c r="B770" s="163"/>
    </row>
    <row r="771" spans="1:2" s="54" customFormat="1" ht="20.25" customHeight="1">
      <c r="A771" s="153" t="s">
        <v>397</v>
      </c>
      <c r="B771" s="163"/>
    </row>
    <row r="772" spans="1:2" s="54" customFormat="1" ht="20.25" customHeight="1">
      <c r="A772" s="153" t="s">
        <v>143</v>
      </c>
      <c r="B772" s="163">
        <v>86.7</v>
      </c>
    </row>
    <row r="773" spans="1:2" s="54" customFormat="1" ht="20.25" customHeight="1">
      <c r="A773" s="153" t="s">
        <v>398</v>
      </c>
      <c r="B773" s="163"/>
    </row>
    <row r="774" spans="1:2" s="54" customFormat="1" ht="20.25" customHeight="1">
      <c r="A774" s="153" t="s">
        <v>170</v>
      </c>
      <c r="B774" s="163"/>
    </row>
    <row r="775" spans="1:2" s="54" customFormat="1" ht="20.25" customHeight="1">
      <c r="A775" s="153" t="s">
        <v>176</v>
      </c>
      <c r="B775" s="163"/>
    </row>
    <row r="776" spans="1:2" s="54" customFormat="1" ht="20.25" customHeight="1">
      <c r="A776" s="153" t="s">
        <v>177</v>
      </c>
      <c r="B776" s="163"/>
    </row>
    <row r="777" spans="1:2" s="54" customFormat="1" ht="20.25" customHeight="1">
      <c r="A777" s="153" t="s">
        <v>1098</v>
      </c>
      <c r="B777" s="163"/>
    </row>
    <row r="778" spans="1:2" s="54" customFormat="1" ht="20.25" customHeight="1">
      <c r="A778" s="153" t="s">
        <v>1099</v>
      </c>
      <c r="B778" s="163"/>
    </row>
    <row r="779" spans="1:2" s="54" customFormat="1" ht="20.25" customHeight="1">
      <c r="A779" s="153" t="s">
        <v>1100</v>
      </c>
      <c r="B779" s="163"/>
    </row>
    <row r="780" spans="1:2" s="54" customFormat="1" ht="20.25" customHeight="1">
      <c r="A780" s="153" t="s">
        <v>1101</v>
      </c>
      <c r="B780" s="163"/>
    </row>
    <row r="781" spans="1:2" s="54" customFormat="1" ht="20.25" customHeight="1">
      <c r="A781" s="153" t="s">
        <v>399</v>
      </c>
      <c r="B781" s="163"/>
    </row>
    <row r="782" spans="1:2" s="54" customFormat="1" ht="20.25" customHeight="1">
      <c r="A782" s="153" t="s">
        <v>400</v>
      </c>
      <c r="B782" s="163"/>
    </row>
    <row r="783" spans="1:2" s="54" customFormat="1" ht="20.25" customHeight="1">
      <c r="A783" s="153" t="s">
        <v>401</v>
      </c>
      <c r="B783" s="163"/>
    </row>
    <row r="784" spans="1:2" s="54" customFormat="1" ht="20.25" customHeight="1">
      <c r="A784" s="153" t="s">
        <v>1102</v>
      </c>
      <c r="B784" s="163"/>
    </row>
    <row r="785" spans="1:2" s="54" customFormat="1" ht="20.25" customHeight="1">
      <c r="A785" s="153" t="s">
        <v>1103</v>
      </c>
      <c r="B785" s="163"/>
    </row>
    <row r="786" spans="1:2" s="54" customFormat="1" ht="20.25" customHeight="1">
      <c r="A786" s="153" t="s">
        <v>402</v>
      </c>
      <c r="B786" s="163">
        <v>80.099999999999994</v>
      </c>
    </row>
    <row r="787" spans="1:2" s="54" customFormat="1" ht="20.25" customHeight="1">
      <c r="A787" s="153" t="s">
        <v>403</v>
      </c>
      <c r="B787" s="163">
        <v>57.5</v>
      </c>
    </row>
    <row r="788" spans="1:2" s="54" customFormat="1" ht="20.25" customHeight="1">
      <c r="A788" s="153" t="s">
        <v>404</v>
      </c>
      <c r="B788" s="163">
        <v>22.6</v>
      </c>
    </row>
    <row r="789" spans="1:2" s="54" customFormat="1" ht="20.25" customHeight="1">
      <c r="A789" s="153" t="s">
        <v>1104</v>
      </c>
      <c r="B789" s="163"/>
    </row>
    <row r="790" spans="1:2" s="54" customFormat="1" ht="20.25" customHeight="1">
      <c r="A790" s="153" t="s">
        <v>1105</v>
      </c>
      <c r="B790" s="163"/>
    </row>
    <row r="791" spans="1:2" s="54" customFormat="1" ht="20.25" customHeight="1">
      <c r="A791" s="153" t="s">
        <v>1106</v>
      </c>
      <c r="B791" s="163"/>
    </row>
    <row r="792" spans="1:2" s="54" customFormat="1" ht="20.25" customHeight="1">
      <c r="A792" s="153" t="s">
        <v>1107</v>
      </c>
      <c r="B792" s="163"/>
    </row>
    <row r="793" spans="1:2" s="54" customFormat="1" ht="20.25" customHeight="1">
      <c r="A793" s="153" t="s">
        <v>405</v>
      </c>
      <c r="B793" s="163"/>
    </row>
    <row r="794" spans="1:2" s="54" customFormat="1" ht="20.25" customHeight="1">
      <c r="A794" s="153" t="s">
        <v>406</v>
      </c>
      <c r="B794" s="163"/>
    </row>
    <row r="795" spans="1:2" s="54" customFormat="1" ht="20.25" customHeight="1">
      <c r="A795" s="153" t="s">
        <v>407</v>
      </c>
      <c r="B795" s="163">
        <v>6.6</v>
      </c>
    </row>
    <row r="796" spans="1:2" s="54" customFormat="1" ht="20.25" customHeight="1">
      <c r="A796" s="153" t="s">
        <v>408</v>
      </c>
      <c r="B796" s="163"/>
    </row>
    <row r="797" spans="1:2" s="54" customFormat="1" ht="20.25" customHeight="1">
      <c r="A797" s="153" t="s">
        <v>409</v>
      </c>
      <c r="B797" s="163">
        <v>6.6</v>
      </c>
    </row>
    <row r="798" spans="1:2" s="54" customFormat="1" ht="20.25" customHeight="1">
      <c r="A798" s="153" t="s">
        <v>1108</v>
      </c>
      <c r="B798" s="163"/>
    </row>
    <row r="799" spans="1:2" s="54" customFormat="1" ht="20.25" customHeight="1">
      <c r="A799" s="153" t="s">
        <v>1109</v>
      </c>
      <c r="B799" s="163"/>
    </row>
    <row r="800" spans="1:2" s="54" customFormat="1" ht="20.25" customHeight="1">
      <c r="A800" s="153" t="s">
        <v>1110</v>
      </c>
      <c r="B800" s="163"/>
    </row>
    <row r="801" spans="1:2" s="54" customFormat="1" ht="20.25" customHeight="1">
      <c r="A801" s="153" t="s">
        <v>1111</v>
      </c>
      <c r="B801" s="163"/>
    </row>
    <row r="802" spans="1:2" s="54" customFormat="1" ht="20.25" customHeight="1">
      <c r="A802" s="153" t="s">
        <v>1112</v>
      </c>
      <c r="B802" s="163"/>
    </row>
    <row r="803" spans="1:2" s="54" customFormat="1" ht="20.25" customHeight="1">
      <c r="A803" s="153" t="s">
        <v>1113</v>
      </c>
      <c r="B803" s="163"/>
    </row>
    <row r="804" spans="1:2" s="54" customFormat="1" ht="20.25" customHeight="1">
      <c r="A804" s="153" t="s">
        <v>1114</v>
      </c>
      <c r="B804" s="163"/>
    </row>
    <row r="805" spans="1:2" s="54" customFormat="1" ht="20.25" customHeight="1">
      <c r="A805" s="153" t="s">
        <v>1115</v>
      </c>
      <c r="B805" s="163"/>
    </row>
    <row r="806" spans="1:2" s="54" customFormat="1" ht="20.25" customHeight="1">
      <c r="A806" s="153" t="s">
        <v>1116</v>
      </c>
      <c r="B806" s="163"/>
    </row>
    <row r="807" spans="1:2" s="54" customFormat="1" ht="20.25" customHeight="1">
      <c r="A807" s="153" t="s">
        <v>410</v>
      </c>
      <c r="B807" s="163"/>
    </row>
    <row r="808" spans="1:2" s="54" customFormat="1" ht="20.25" customHeight="1">
      <c r="A808" s="153" t="s">
        <v>411</v>
      </c>
      <c r="B808" s="163"/>
    </row>
    <row r="809" spans="1:2" s="54" customFormat="1" ht="20.25" customHeight="1">
      <c r="A809" s="153" t="s">
        <v>1117</v>
      </c>
      <c r="B809" s="163"/>
    </row>
    <row r="810" spans="1:2" s="54" customFormat="1" ht="20.25" customHeight="1">
      <c r="A810" s="153" t="s">
        <v>1118</v>
      </c>
      <c r="B810" s="163"/>
    </row>
    <row r="811" spans="1:2" s="54" customFormat="1" ht="20.25" customHeight="1">
      <c r="A811" s="153" t="s">
        <v>412</v>
      </c>
      <c r="B811" s="163"/>
    </row>
    <row r="812" spans="1:2" s="54" customFormat="1" ht="20.25" customHeight="1">
      <c r="A812" s="153" t="s">
        <v>413</v>
      </c>
      <c r="B812" s="163"/>
    </row>
    <row r="813" spans="1:2" s="54" customFormat="1" ht="20.25" customHeight="1">
      <c r="A813" s="153" t="s">
        <v>1119</v>
      </c>
      <c r="B813" s="163"/>
    </row>
    <row r="814" spans="1:2" s="54" customFormat="1" ht="20.25" customHeight="1">
      <c r="A814" s="153" t="s">
        <v>1120</v>
      </c>
      <c r="B814" s="163"/>
    </row>
    <row r="815" spans="1:2" s="54" customFormat="1" ht="20.25" customHeight="1">
      <c r="A815" s="153" t="s">
        <v>1121</v>
      </c>
      <c r="B815" s="163"/>
    </row>
    <row r="816" spans="1:2" s="54" customFormat="1" ht="20.25" customHeight="1">
      <c r="A816" s="153" t="s">
        <v>1122</v>
      </c>
      <c r="B816" s="163"/>
    </row>
    <row r="817" spans="1:2" s="54" customFormat="1" ht="20.25" customHeight="1">
      <c r="A817" s="153" t="s">
        <v>1123</v>
      </c>
      <c r="B817" s="163"/>
    </row>
    <row r="818" spans="1:2" s="54" customFormat="1" ht="20.25" customHeight="1">
      <c r="A818" s="153" t="s">
        <v>1124</v>
      </c>
      <c r="B818" s="163"/>
    </row>
    <row r="819" spans="1:2" s="54" customFormat="1" ht="20.25" customHeight="1">
      <c r="A819" s="153" t="s">
        <v>1125</v>
      </c>
      <c r="B819" s="163"/>
    </row>
    <row r="820" spans="1:2" s="54" customFormat="1" ht="20.25" customHeight="1">
      <c r="A820" s="153" t="s">
        <v>1126</v>
      </c>
      <c r="B820" s="163"/>
    </row>
    <row r="821" spans="1:2" s="54" customFormat="1" ht="20.25" customHeight="1">
      <c r="A821" s="153" t="s">
        <v>414</v>
      </c>
      <c r="B821" s="163"/>
    </row>
    <row r="822" spans="1:2" s="54" customFormat="1" ht="20.25" customHeight="1">
      <c r="A822" s="153" t="s">
        <v>415</v>
      </c>
      <c r="B822" s="163"/>
    </row>
    <row r="823" spans="1:2" s="54" customFormat="1" ht="20.25" customHeight="1">
      <c r="A823" s="153" t="s">
        <v>416</v>
      </c>
      <c r="B823" s="163"/>
    </row>
    <row r="824" spans="1:2" s="54" customFormat="1" ht="20.25" customHeight="1">
      <c r="A824" s="153" t="s">
        <v>1127</v>
      </c>
      <c r="B824" s="163"/>
    </row>
    <row r="825" spans="1:2" s="54" customFormat="1" ht="20.25" customHeight="1">
      <c r="A825" s="153" t="s">
        <v>1128</v>
      </c>
      <c r="B825" s="163"/>
    </row>
    <row r="826" spans="1:2" s="54" customFormat="1" ht="20.25" customHeight="1">
      <c r="A826" s="153" t="s">
        <v>417</v>
      </c>
      <c r="B826" s="163"/>
    </row>
    <row r="827" spans="1:2" s="54" customFormat="1" ht="20.25" customHeight="1">
      <c r="A827" s="153" t="s">
        <v>1129</v>
      </c>
      <c r="B827" s="163"/>
    </row>
    <row r="828" spans="1:2" s="54" customFormat="1" ht="20.25" customHeight="1">
      <c r="A828" s="153" t="s">
        <v>1130</v>
      </c>
      <c r="B828" s="163"/>
    </row>
    <row r="829" spans="1:2" s="54" customFormat="1" ht="20.25" customHeight="1">
      <c r="A829" s="153" t="s">
        <v>418</v>
      </c>
      <c r="B829" s="163"/>
    </row>
    <row r="830" spans="1:2" s="54" customFormat="1" ht="20.25" customHeight="1">
      <c r="A830" s="153" t="s">
        <v>419</v>
      </c>
      <c r="B830" s="163"/>
    </row>
    <row r="831" spans="1:2" s="54" customFormat="1" ht="20.25" customHeight="1">
      <c r="A831" s="153" t="s">
        <v>1131</v>
      </c>
      <c r="B831" s="163"/>
    </row>
    <row r="832" spans="1:2" s="54" customFormat="1" ht="20.25" customHeight="1">
      <c r="A832" s="153" t="s">
        <v>1132</v>
      </c>
      <c r="B832" s="163"/>
    </row>
    <row r="833" spans="1:2" s="54" customFormat="1" ht="20.25" customHeight="1">
      <c r="A833" s="153" t="s">
        <v>1133</v>
      </c>
      <c r="B833" s="163"/>
    </row>
    <row r="834" spans="1:2" s="54" customFormat="1" ht="20.25" customHeight="1">
      <c r="A834" s="153" t="s">
        <v>170</v>
      </c>
      <c r="B834" s="163"/>
    </row>
    <row r="835" spans="1:2" s="54" customFormat="1" ht="20.25" customHeight="1">
      <c r="A835" s="153" t="s">
        <v>176</v>
      </c>
      <c r="B835" s="163"/>
    </row>
    <row r="836" spans="1:2" s="54" customFormat="1" ht="20.25" customHeight="1">
      <c r="A836" s="153" t="s">
        <v>177</v>
      </c>
      <c r="B836" s="163"/>
    </row>
    <row r="837" spans="1:2" s="54" customFormat="1" ht="20.25" customHeight="1">
      <c r="A837" s="153" t="s">
        <v>1134</v>
      </c>
      <c r="B837" s="163"/>
    </row>
    <row r="838" spans="1:2" s="54" customFormat="1" ht="20.25" customHeight="1">
      <c r="A838" s="153" t="s">
        <v>1135</v>
      </c>
      <c r="B838" s="163"/>
    </row>
    <row r="839" spans="1:2" s="54" customFormat="1" ht="20.25" customHeight="1">
      <c r="A839" s="153" t="s">
        <v>1136</v>
      </c>
      <c r="B839" s="163"/>
    </row>
    <row r="840" spans="1:2" s="54" customFormat="1" ht="20.25" customHeight="1">
      <c r="A840" s="153" t="s">
        <v>1137</v>
      </c>
      <c r="B840" s="163"/>
    </row>
    <row r="841" spans="1:2" s="54" customFormat="1" ht="20.25" customHeight="1">
      <c r="A841" s="153" t="s">
        <v>1138</v>
      </c>
      <c r="B841" s="163"/>
    </row>
    <row r="842" spans="1:2" s="54" customFormat="1" ht="20.25" customHeight="1">
      <c r="A842" s="153" t="s">
        <v>1139</v>
      </c>
      <c r="B842" s="163"/>
    </row>
    <row r="843" spans="1:2" s="54" customFormat="1" ht="20.25" customHeight="1">
      <c r="A843" s="153" t="s">
        <v>1140</v>
      </c>
      <c r="B843" s="163"/>
    </row>
    <row r="844" spans="1:2" s="54" customFormat="1" ht="20.25" customHeight="1">
      <c r="A844" s="153" t="s">
        <v>190</v>
      </c>
      <c r="B844" s="163"/>
    </row>
    <row r="845" spans="1:2" s="54" customFormat="1" ht="20.25" customHeight="1">
      <c r="A845" s="153" t="s">
        <v>1141</v>
      </c>
      <c r="B845" s="163"/>
    </row>
    <row r="846" spans="1:2" s="54" customFormat="1" ht="20.25" customHeight="1">
      <c r="A846" s="153" t="s">
        <v>178</v>
      </c>
      <c r="B846" s="163"/>
    </row>
    <row r="847" spans="1:2" s="54" customFormat="1" ht="20.25" customHeight="1">
      <c r="A847" s="153" t="s">
        <v>1142</v>
      </c>
      <c r="B847" s="163"/>
    </row>
    <row r="848" spans="1:2" s="54" customFormat="1" ht="20.25" customHeight="1">
      <c r="A848" s="153" t="s">
        <v>1143</v>
      </c>
      <c r="B848" s="163"/>
    </row>
    <row r="849" spans="1:2" s="54" customFormat="1" ht="20.25" customHeight="1">
      <c r="A849" s="153" t="s">
        <v>1144</v>
      </c>
      <c r="B849" s="163"/>
    </row>
    <row r="850" spans="1:2" s="54" customFormat="1" ht="20.25" customHeight="1">
      <c r="A850" s="153" t="s">
        <v>145</v>
      </c>
      <c r="B850" s="163"/>
    </row>
    <row r="851" spans="1:2" s="54" customFormat="1" ht="20.25" customHeight="1">
      <c r="A851" s="153" t="s">
        <v>420</v>
      </c>
      <c r="B851" s="163"/>
    </row>
    <row r="852" spans="1:2" s="54" customFormat="1" ht="20.25" customHeight="1">
      <c r="A852" s="153" t="s">
        <v>170</v>
      </c>
      <c r="B852" s="163"/>
    </row>
    <row r="853" spans="1:2" s="54" customFormat="1" ht="20.25" customHeight="1">
      <c r="A853" s="153" t="s">
        <v>176</v>
      </c>
      <c r="B853" s="163"/>
    </row>
    <row r="854" spans="1:2" s="54" customFormat="1" ht="20.25" customHeight="1">
      <c r="A854" s="153" t="s">
        <v>177</v>
      </c>
      <c r="B854" s="163"/>
    </row>
    <row r="855" spans="1:2" s="54" customFormat="1" ht="20.25" customHeight="1">
      <c r="A855" s="153" t="s">
        <v>421</v>
      </c>
      <c r="B855" s="163"/>
    </row>
    <row r="856" spans="1:2" s="54" customFormat="1" ht="20.25" customHeight="1">
      <c r="A856" s="153" t="s">
        <v>1145</v>
      </c>
      <c r="B856" s="163"/>
    </row>
    <row r="857" spans="1:2" s="54" customFormat="1" ht="20.25" customHeight="1">
      <c r="A857" s="153" t="s">
        <v>1146</v>
      </c>
      <c r="B857" s="163"/>
    </row>
    <row r="858" spans="1:2" s="54" customFormat="1" ht="20.25" customHeight="1">
      <c r="A858" s="153" t="s">
        <v>1147</v>
      </c>
      <c r="B858" s="163"/>
    </row>
    <row r="859" spans="1:2" s="54" customFormat="1" ht="20.25" customHeight="1">
      <c r="A859" s="153" t="s">
        <v>1148</v>
      </c>
      <c r="B859" s="163"/>
    </row>
    <row r="860" spans="1:2" s="54" customFormat="1" ht="20.25" customHeight="1">
      <c r="A860" s="153" t="s">
        <v>422</v>
      </c>
      <c r="B860" s="163"/>
    </row>
    <row r="861" spans="1:2" s="54" customFormat="1" ht="20.25" customHeight="1">
      <c r="A861" s="153" t="s">
        <v>1149</v>
      </c>
      <c r="B861" s="163"/>
    </row>
    <row r="862" spans="1:2" s="54" customFormat="1" ht="20.25" customHeight="1">
      <c r="A862" s="153" t="s">
        <v>423</v>
      </c>
      <c r="B862" s="163"/>
    </row>
    <row r="863" spans="1:2" s="54" customFormat="1" ht="20.25" customHeight="1">
      <c r="A863" s="153" t="s">
        <v>424</v>
      </c>
      <c r="B863" s="163"/>
    </row>
    <row r="864" spans="1:2" s="54" customFormat="1" ht="20.25" customHeight="1">
      <c r="A864" s="153" t="s">
        <v>425</v>
      </c>
      <c r="B864" s="163"/>
    </row>
    <row r="865" spans="1:2" s="54" customFormat="1" ht="20.25" customHeight="1">
      <c r="A865" s="153" t="s">
        <v>426</v>
      </c>
      <c r="B865" s="163"/>
    </row>
    <row r="866" spans="1:2" s="54" customFormat="1" ht="20.25" customHeight="1">
      <c r="A866" s="153" t="s">
        <v>427</v>
      </c>
      <c r="B866" s="163"/>
    </row>
    <row r="867" spans="1:2" s="54" customFormat="1" ht="20.25" customHeight="1">
      <c r="A867" s="153" t="s">
        <v>428</v>
      </c>
      <c r="B867" s="163"/>
    </row>
    <row r="868" spans="1:2" s="54" customFormat="1" ht="20.25" customHeight="1">
      <c r="A868" s="153" t="s">
        <v>429</v>
      </c>
      <c r="B868" s="163"/>
    </row>
    <row r="869" spans="1:2" s="54" customFormat="1" ht="20.25" customHeight="1">
      <c r="A869" s="153" t="s">
        <v>430</v>
      </c>
      <c r="B869" s="163"/>
    </row>
    <row r="870" spans="1:2" s="54" customFormat="1" ht="20.25" customHeight="1">
      <c r="A870" s="153" t="s">
        <v>1150</v>
      </c>
      <c r="B870" s="163"/>
    </row>
    <row r="871" spans="1:2" s="54" customFormat="1" ht="20.25" customHeight="1">
      <c r="A871" s="153" t="s">
        <v>1151</v>
      </c>
      <c r="B871" s="163"/>
    </row>
    <row r="872" spans="1:2" s="54" customFormat="1" ht="20.25" customHeight="1">
      <c r="A872" s="153" t="s">
        <v>431</v>
      </c>
      <c r="B872" s="163"/>
    </row>
    <row r="873" spans="1:2" s="54" customFormat="1" ht="20.25" customHeight="1">
      <c r="A873" s="153" t="s">
        <v>432</v>
      </c>
      <c r="B873" s="163"/>
    </row>
    <row r="874" spans="1:2" s="54" customFormat="1" ht="20.25" customHeight="1">
      <c r="A874" s="153" t="s">
        <v>147</v>
      </c>
      <c r="B874" s="163">
        <v>873.3</v>
      </c>
    </row>
    <row r="875" spans="1:2" s="54" customFormat="1" ht="20.25" customHeight="1">
      <c r="A875" s="153" t="s">
        <v>433</v>
      </c>
      <c r="B875" s="163">
        <v>100</v>
      </c>
    </row>
    <row r="876" spans="1:2" s="54" customFormat="1" ht="20.25" customHeight="1">
      <c r="A876" s="153" t="s">
        <v>170</v>
      </c>
      <c r="B876" s="163"/>
    </row>
    <row r="877" spans="1:2" s="54" customFormat="1" ht="20.25" customHeight="1">
      <c r="A877" s="153" t="s">
        <v>176</v>
      </c>
      <c r="B877" s="163"/>
    </row>
    <row r="878" spans="1:2" s="54" customFormat="1" ht="20.25" customHeight="1">
      <c r="A878" s="153" t="s">
        <v>177</v>
      </c>
      <c r="B878" s="163"/>
    </row>
    <row r="879" spans="1:2" s="54" customFormat="1" ht="20.25" customHeight="1">
      <c r="A879" s="153" t="s">
        <v>178</v>
      </c>
      <c r="B879" s="163"/>
    </row>
    <row r="880" spans="1:2" s="54" customFormat="1" ht="20.25" customHeight="1">
      <c r="A880" s="153" t="s">
        <v>1152</v>
      </c>
      <c r="B880" s="163"/>
    </row>
    <row r="881" spans="1:2" s="54" customFormat="1" ht="20.25" customHeight="1">
      <c r="A881" s="153" t="s">
        <v>434</v>
      </c>
      <c r="B881" s="163"/>
    </row>
    <row r="882" spans="1:2" s="54" customFormat="1" ht="20.25" customHeight="1">
      <c r="A882" s="153" t="s">
        <v>435</v>
      </c>
      <c r="B882" s="163"/>
    </row>
    <row r="883" spans="1:2" s="54" customFormat="1" ht="20.25" customHeight="1">
      <c r="A883" s="153" t="s">
        <v>436</v>
      </c>
      <c r="B883" s="163"/>
    </row>
    <row r="884" spans="1:2" s="54" customFormat="1" ht="20.25" customHeight="1">
      <c r="A884" s="153" t="s">
        <v>1153</v>
      </c>
      <c r="B884" s="163"/>
    </row>
    <row r="885" spans="1:2" s="54" customFormat="1" ht="20.25" customHeight="1">
      <c r="A885" s="153" t="s">
        <v>437</v>
      </c>
      <c r="B885" s="163"/>
    </row>
    <row r="886" spans="1:2" s="54" customFormat="1" ht="20.25" customHeight="1">
      <c r="A886" s="153" t="s">
        <v>438</v>
      </c>
      <c r="B886" s="163"/>
    </row>
    <row r="887" spans="1:2" s="54" customFormat="1" ht="20.25" customHeight="1">
      <c r="A887" s="153" t="s">
        <v>1154</v>
      </c>
      <c r="B887" s="163"/>
    </row>
    <row r="888" spans="1:2" s="54" customFormat="1" ht="20.25" customHeight="1">
      <c r="A888" s="153" t="s">
        <v>1155</v>
      </c>
      <c r="B888" s="163"/>
    </row>
    <row r="889" spans="1:2" s="54" customFormat="1" ht="20.25" customHeight="1">
      <c r="A889" s="153" t="s">
        <v>1156</v>
      </c>
      <c r="B889" s="163"/>
    </row>
    <row r="890" spans="1:2" s="54" customFormat="1" ht="20.25" customHeight="1">
      <c r="A890" s="153" t="s">
        <v>1157</v>
      </c>
      <c r="B890" s="163"/>
    </row>
    <row r="891" spans="1:2" s="54" customFormat="1" ht="20.25" customHeight="1">
      <c r="A891" s="153" t="s">
        <v>1158</v>
      </c>
      <c r="B891" s="163"/>
    </row>
    <row r="892" spans="1:2" s="54" customFormat="1" ht="20.25" customHeight="1">
      <c r="A892" s="153" t="s">
        <v>439</v>
      </c>
      <c r="B892" s="163"/>
    </row>
    <row r="893" spans="1:2" s="54" customFormat="1" ht="20.25" customHeight="1">
      <c r="A893" s="153" t="s">
        <v>440</v>
      </c>
      <c r="B893" s="163"/>
    </row>
    <row r="894" spans="1:2" s="54" customFormat="1" ht="20.25" customHeight="1">
      <c r="A894" s="153" t="s">
        <v>441</v>
      </c>
      <c r="B894" s="163"/>
    </row>
    <row r="895" spans="1:2" s="54" customFormat="1" ht="20.25" customHeight="1">
      <c r="A895" s="153" t="s">
        <v>1159</v>
      </c>
      <c r="B895" s="163"/>
    </row>
    <row r="896" spans="1:2" s="54" customFormat="1" ht="20.25" customHeight="1">
      <c r="A896" s="153" t="s">
        <v>442</v>
      </c>
      <c r="B896" s="163"/>
    </row>
    <row r="897" spans="1:2" s="54" customFormat="1" ht="20.25" customHeight="1">
      <c r="A897" s="153" t="s">
        <v>443</v>
      </c>
      <c r="B897" s="163">
        <v>100</v>
      </c>
    </row>
    <row r="898" spans="1:2" s="54" customFormat="1" ht="20.25" customHeight="1">
      <c r="A898" s="153" t="s">
        <v>1160</v>
      </c>
      <c r="B898" s="163"/>
    </row>
    <row r="899" spans="1:2" s="54" customFormat="1" ht="20.25" customHeight="1">
      <c r="A899" s="153" t="s">
        <v>444</v>
      </c>
      <c r="B899" s="163"/>
    </row>
    <row r="900" spans="1:2" s="54" customFormat="1" ht="20.25" customHeight="1">
      <c r="A900" s="153" t="s">
        <v>445</v>
      </c>
      <c r="B900" s="163"/>
    </row>
    <row r="901" spans="1:2" s="54" customFormat="1" ht="20.25" customHeight="1">
      <c r="A901" s="153" t="s">
        <v>446</v>
      </c>
      <c r="B901" s="163"/>
    </row>
    <row r="902" spans="1:2" s="54" customFormat="1" ht="20.25" customHeight="1">
      <c r="A902" s="153" t="s">
        <v>170</v>
      </c>
      <c r="B902" s="163"/>
    </row>
    <row r="903" spans="1:2" s="54" customFormat="1" ht="20.25" customHeight="1">
      <c r="A903" s="153" t="s">
        <v>176</v>
      </c>
      <c r="B903" s="163"/>
    </row>
    <row r="904" spans="1:2" s="54" customFormat="1" ht="20.25" customHeight="1">
      <c r="A904" s="153" t="s">
        <v>177</v>
      </c>
      <c r="B904" s="163"/>
    </row>
    <row r="905" spans="1:2" s="54" customFormat="1" ht="20.25" customHeight="1">
      <c r="A905" s="153" t="s">
        <v>447</v>
      </c>
      <c r="B905" s="163"/>
    </row>
    <row r="906" spans="1:2" s="54" customFormat="1" ht="20.25" customHeight="1">
      <c r="A906" s="153" t="s">
        <v>448</v>
      </c>
      <c r="B906" s="163"/>
    </row>
    <row r="907" spans="1:2" s="54" customFormat="1" ht="20.25" customHeight="1">
      <c r="A907" s="153" t="s">
        <v>1161</v>
      </c>
      <c r="B907" s="163"/>
    </row>
    <row r="908" spans="1:2" s="54" customFormat="1" ht="20.25" customHeight="1">
      <c r="A908" s="153" t="s">
        <v>1162</v>
      </c>
      <c r="B908" s="163"/>
    </row>
    <row r="909" spans="1:2" s="54" customFormat="1" ht="20.25" customHeight="1">
      <c r="A909" s="153" t="s">
        <v>1163</v>
      </c>
      <c r="B909" s="163"/>
    </row>
    <row r="910" spans="1:2" s="54" customFormat="1" ht="20.25" customHeight="1">
      <c r="A910" s="153" t="s">
        <v>1164</v>
      </c>
      <c r="B910" s="163"/>
    </row>
    <row r="911" spans="1:2" s="54" customFormat="1" ht="20.25" customHeight="1">
      <c r="A911" s="153" t="s">
        <v>1165</v>
      </c>
      <c r="B911" s="163"/>
    </row>
    <row r="912" spans="1:2" s="54" customFormat="1" ht="20.25" customHeight="1">
      <c r="A912" s="153" t="s">
        <v>1166</v>
      </c>
      <c r="B912" s="163"/>
    </row>
    <row r="913" spans="1:2" s="54" customFormat="1" ht="20.25" customHeight="1">
      <c r="A913" s="153" t="s">
        <v>1167</v>
      </c>
      <c r="B913" s="163"/>
    </row>
    <row r="914" spans="1:2" s="54" customFormat="1" ht="20.25" customHeight="1">
      <c r="A914" s="153" t="s">
        <v>449</v>
      </c>
      <c r="B914" s="163"/>
    </row>
    <row r="915" spans="1:2" s="54" customFormat="1" ht="20.25" customHeight="1">
      <c r="A915" s="153" t="s">
        <v>1168</v>
      </c>
      <c r="B915" s="163"/>
    </row>
    <row r="916" spans="1:2" s="54" customFormat="1" ht="20.25" customHeight="1">
      <c r="A916" s="153" t="s">
        <v>1169</v>
      </c>
      <c r="B916" s="163"/>
    </row>
    <row r="917" spans="1:2" s="54" customFormat="1" ht="20.25" customHeight="1">
      <c r="A917" s="153" t="s">
        <v>1170</v>
      </c>
      <c r="B917" s="163"/>
    </row>
    <row r="918" spans="1:2" s="54" customFormat="1" ht="20.25" customHeight="1">
      <c r="A918" s="153" t="s">
        <v>450</v>
      </c>
      <c r="B918" s="163"/>
    </row>
    <row r="919" spans="1:2" s="54" customFormat="1" ht="20.25" customHeight="1">
      <c r="A919" s="153" t="s">
        <v>1171</v>
      </c>
      <c r="B919" s="163"/>
    </row>
    <row r="920" spans="1:2" s="54" customFormat="1" ht="20.25" customHeight="1">
      <c r="A920" s="153" t="s">
        <v>1172</v>
      </c>
      <c r="B920" s="163"/>
    </row>
    <row r="921" spans="1:2" s="54" customFormat="1" ht="20.25" customHeight="1">
      <c r="A921" s="153" t="s">
        <v>1173</v>
      </c>
      <c r="B921" s="163"/>
    </row>
    <row r="922" spans="1:2" s="54" customFormat="1" ht="20.25" customHeight="1">
      <c r="A922" s="153" t="s">
        <v>1174</v>
      </c>
      <c r="B922" s="163"/>
    </row>
    <row r="923" spans="1:2" s="54" customFormat="1" ht="20.25" customHeight="1">
      <c r="A923" s="153" t="s">
        <v>1175</v>
      </c>
      <c r="B923" s="163"/>
    </row>
    <row r="924" spans="1:2" s="54" customFormat="1" ht="20.25" customHeight="1">
      <c r="A924" s="153" t="s">
        <v>1176</v>
      </c>
      <c r="B924" s="163"/>
    </row>
    <row r="925" spans="1:2" s="54" customFormat="1" ht="20.25" customHeight="1">
      <c r="A925" s="153" t="s">
        <v>1177</v>
      </c>
      <c r="B925" s="163"/>
    </row>
    <row r="926" spans="1:2" s="54" customFormat="1" ht="20.25" customHeight="1">
      <c r="A926" s="153" t="s">
        <v>1178</v>
      </c>
      <c r="B926" s="163"/>
    </row>
    <row r="927" spans="1:2" s="54" customFormat="1" ht="20.25" customHeight="1">
      <c r="A927" s="153" t="s">
        <v>451</v>
      </c>
      <c r="B927" s="163"/>
    </row>
    <row r="928" spans="1:2" s="54" customFormat="1" ht="20.25" customHeight="1">
      <c r="A928" s="153" t="s">
        <v>1179</v>
      </c>
      <c r="B928" s="163"/>
    </row>
    <row r="929" spans="1:2" s="54" customFormat="1" ht="20.25" customHeight="1">
      <c r="A929" s="153" t="s">
        <v>452</v>
      </c>
      <c r="B929" s="163"/>
    </row>
    <row r="930" spans="1:2" s="54" customFormat="1" ht="20.25" customHeight="1">
      <c r="A930" s="153" t="s">
        <v>170</v>
      </c>
      <c r="B930" s="163"/>
    </row>
    <row r="931" spans="1:2" s="54" customFormat="1" ht="20.25" customHeight="1">
      <c r="A931" s="153" t="s">
        <v>176</v>
      </c>
      <c r="B931" s="163"/>
    </row>
    <row r="932" spans="1:2" s="54" customFormat="1" ht="20.25" customHeight="1">
      <c r="A932" s="153" t="s">
        <v>177</v>
      </c>
      <c r="B932" s="163"/>
    </row>
    <row r="933" spans="1:2" s="54" customFormat="1" ht="20.25" customHeight="1">
      <c r="A933" s="153" t="s">
        <v>1180</v>
      </c>
      <c r="B933" s="163"/>
    </row>
    <row r="934" spans="1:2" s="54" customFormat="1" ht="20.25" customHeight="1">
      <c r="A934" s="153" t="s">
        <v>453</v>
      </c>
      <c r="B934" s="163"/>
    </row>
    <row r="935" spans="1:2" s="54" customFormat="1" ht="20.25" customHeight="1">
      <c r="A935" s="153" t="s">
        <v>454</v>
      </c>
      <c r="B935" s="163"/>
    </row>
    <row r="936" spans="1:2" s="54" customFormat="1" ht="20.25" customHeight="1">
      <c r="A936" s="153" t="s">
        <v>1181</v>
      </c>
      <c r="B936" s="163"/>
    </row>
    <row r="937" spans="1:2" s="54" customFormat="1" ht="20.25" customHeight="1">
      <c r="A937" s="153" t="s">
        <v>1182</v>
      </c>
      <c r="B937" s="163"/>
    </row>
    <row r="938" spans="1:2" s="54" customFormat="1" ht="20.25" customHeight="1">
      <c r="A938" s="153" t="s">
        <v>455</v>
      </c>
      <c r="B938" s="163"/>
    </row>
    <row r="939" spans="1:2" s="54" customFormat="1" ht="20.25" customHeight="1">
      <c r="A939" s="153" t="s">
        <v>1183</v>
      </c>
      <c r="B939" s="163"/>
    </row>
    <row r="940" spans="1:2" s="54" customFormat="1" ht="20.25" customHeight="1">
      <c r="A940" s="153" t="s">
        <v>456</v>
      </c>
      <c r="B940" s="163"/>
    </row>
    <row r="941" spans="1:2" s="54" customFormat="1" ht="20.25" customHeight="1">
      <c r="A941" s="153" t="s">
        <v>1184</v>
      </c>
      <c r="B941" s="163"/>
    </row>
    <row r="942" spans="1:2" s="54" customFormat="1" ht="20.25" customHeight="1">
      <c r="A942" s="153" t="s">
        <v>1185</v>
      </c>
      <c r="B942" s="163"/>
    </row>
    <row r="943" spans="1:2" s="54" customFormat="1" ht="20.25" customHeight="1">
      <c r="A943" s="153" t="s">
        <v>457</v>
      </c>
      <c r="B943" s="163"/>
    </row>
    <row r="944" spans="1:2" s="54" customFormat="1" ht="20.25" customHeight="1">
      <c r="A944" s="153" t="s">
        <v>458</v>
      </c>
      <c r="B944" s="163"/>
    </row>
    <row r="945" spans="1:2" s="54" customFormat="1" ht="20.25" customHeight="1">
      <c r="A945" s="153" t="s">
        <v>459</v>
      </c>
      <c r="B945" s="163"/>
    </row>
    <row r="946" spans="1:2" s="54" customFormat="1" ht="20.25" customHeight="1">
      <c r="A946" s="153" t="s">
        <v>1186</v>
      </c>
      <c r="B946" s="163"/>
    </row>
    <row r="947" spans="1:2" s="54" customFormat="1" ht="20.25" customHeight="1">
      <c r="A947" s="153" t="s">
        <v>1187</v>
      </c>
      <c r="B947" s="163"/>
    </row>
    <row r="948" spans="1:2" s="54" customFormat="1" ht="20.25" customHeight="1">
      <c r="A948" s="153" t="s">
        <v>1188</v>
      </c>
      <c r="B948" s="163"/>
    </row>
    <row r="949" spans="1:2" s="54" customFormat="1" ht="20.25" customHeight="1">
      <c r="A949" s="153" t="s">
        <v>460</v>
      </c>
      <c r="B949" s="163"/>
    </row>
    <row r="950" spans="1:2" s="54" customFormat="1" ht="20.25" customHeight="1">
      <c r="A950" s="153" t="s">
        <v>1189</v>
      </c>
      <c r="B950" s="163"/>
    </row>
    <row r="951" spans="1:2" s="54" customFormat="1" ht="20.25" customHeight="1">
      <c r="A951" s="153" t="s">
        <v>1190</v>
      </c>
      <c r="B951" s="163"/>
    </row>
    <row r="952" spans="1:2" s="54" customFormat="1" ht="20.25" customHeight="1">
      <c r="A952" s="153" t="s">
        <v>1191</v>
      </c>
      <c r="B952" s="163"/>
    </row>
    <row r="953" spans="1:2" s="54" customFormat="1" ht="20.25" customHeight="1">
      <c r="A953" s="153" t="s">
        <v>1173</v>
      </c>
      <c r="B953" s="163"/>
    </row>
    <row r="954" spans="1:2" s="54" customFormat="1" ht="20.25" customHeight="1">
      <c r="A954" s="153" t="s">
        <v>1192</v>
      </c>
      <c r="B954" s="163"/>
    </row>
    <row r="955" spans="1:2" s="54" customFormat="1" ht="20.25" customHeight="1">
      <c r="A955" s="153" t="s">
        <v>461</v>
      </c>
      <c r="B955" s="163"/>
    </row>
    <row r="956" spans="1:2" s="54" customFormat="1" ht="20.25" customHeight="1">
      <c r="A956" s="153" t="s">
        <v>462</v>
      </c>
      <c r="B956" s="163"/>
    </row>
    <row r="957" spans="1:2" s="54" customFormat="1" ht="20.25" customHeight="1">
      <c r="A957" s="153" t="s">
        <v>1193</v>
      </c>
      <c r="B957" s="163"/>
    </row>
    <row r="958" spans="1:2" s="54" customFormat="1" ht="20.25" customHeight="1">
      <c r="A958" s="153" t="s">
        <v>170</v>
      </c>
      <c r="B958" s="163"/>
    </row>
    <row r="959" spans="1:2" s="54" customFormat="1" ht="20.25" customHeight="1">
      <c r="A959" s="153" t="s">
        <v>176</v>
      </c>
      <c r="B959" s="163"/>
    </row>
    <row r="960" spans="1:2" s="54" customFormat="1" ht="20.25" customHeight="1">
      <c r="A960" s="153" t="s">
        <v>177</v>
      </c>
      <c r="B960" s="163"/>
    </row>
    <row r="961" spans="1:2" s="54" customFormat="1" ht="20.25" customHeight="1">
      <c r="A961" s="153" t="s">
        <v>719</v>
      </c>
      <c r="B961" s="163"/>
    </row>
    <row r="962" spans="1:2" s="54" customFormat="1" ht="20.25" customHeight="1">
      <c r="A962" s="153" t="s">
        <v>1194</v>
      </c>
      <c r="B962" s="163"/>
    </row>
    <row r="963" spans="1:2" s="54" customFormat="1" ht="20.25" customHeight="1">
      <c r="A963" s="153" t="s">
        <v>1195</v>
      </c>
      <c r="B963" s="163"/>
    </row>
    <row r="964" spans="1:2" s="54" customFormat="1" ht="20.25" customHeight="1">
      <c r="A964" s="153" t="s">
        <v>1196</v>
      </c>
      <c r="B964" s="163"/>
    </row>
    <row r="965" spans="1:2" s="54" customFormat="1" ht="20.25" customHeight="1">
      <c r="A965" s="153" t="s">
        <v>1197</v>
      </c>
      <c r="B965" s="163"/>
    </row>
    <row r="966" spans="1:2" s="54" customFormat="1" ht="20.25" customHeight="1">
      <c r="A966" s="153" t="s">
        <v>1198</v>
      </c>
      <c r="B966" s="163"/>
    </row>
    <row r="967" spans="1:2" s="54" customFormat="1" ht="20.25" customHeight="1">
      <c r="A967" s="153" t="s">
        <v>1199</v>
      </c>
      <c r="B967" s="163"/>
    </row>
    <row r="968" spans="1:2" s="54" customFormat="1" ht="20.25" customHeight="1">
      <c r="A968" s="153" t="s">
        <v>463</v>
      </c>
      <c r="B968" s="163">
        <v>238.3</v>
      </c>
    </row>
    <row r="969" spans="1:2" s="54" customFormat="1" ht="20.25" customHeight="1">
      <c r="A969" s="153" t="s">
        <v>170</v>
      </c>
      <c r="B969" s="163"/>
    </row>
    <row r="970" spans="1:2" s="54" customFormat="1" ht="20.25" customHeight="1">
      <c r="A970" s="153" t="s">
        <v>176</v>
      </c>
      <c r="B970" s="163"/>
    </row>
    <row r="971" spans="1:2" s="54" customFormat="1" ht="20.25" customHeight="1">
      <c r="A971" s="153" t="s">
        <v>177</v>
      </c>
      <c r="B971" s="163"/>
    </row>
    <row r="972" spans="1:2" s="54" customFormat="1" ht="20.25" customHeight="1">
      <c r="A972" s="153" t="s">
        <v>464</v>
      </c>
      <c r="B972" s="163"/>
    </row>
    <row r="973" spans="1:2" s="54" customFormat="1" ht="20.25" customHeight="1">
      <c r="A973" s="153" t="s">
        <v>1200</v>
      </c>
      <c r="B973" s="163"/>
    </row>
    <row r="974" spans="1:2" s="54" customFormat="1" ht="20.25" customHeight="1">
      <c r="A974" s="153" t="s">
        <v>1201</v>
      </c>
      <c r="B974" s="163">
        <v>11.1</v>
      </c>
    </row>
    <row r="975" spans="1:2" s="54" customFormat="1" ht="20.25" customHeight="1">
      <c r="A975" s="153" t="s">
        <v>1202</v>
      </c>
      <c r="B975" s="163"/>
    </row>
    <row r="976" spans="1:2" s="54" customFormat="1" ht="20.25" customHeight="1">
      <c r="A976" s="153" t="s">
        <v>1203</v>
      </c>
      <c r="B976" s="163"/>
    </row>
    <row r="977" spans="1:2" s="54" customFormat="1" ht="20.25" customHeight="1">
      <c r="A977" s="153" t="s">
        <v>1204</v>
      </c>
      <c r="B977" s="163"/>
    </row>
    <row r="978" spans="1:2" s="54" customFormat="1" ht="20.25" customHeight="1">
      <c r="A978" s="153" t="s">
        <v>465</v>
      </c>
      <c r="B978" s="163">
        <v>227.2</v>
      </c>
    </row>
    <row r="979" spans="1:2" s="54" customFormat="1" ht="20.25" customHeight="1">
      <c r="A979" s="153" t="s">
        <v>466</v>
      </c>
      <c r="B979" s="163"/>
    </row>
    <row r="980" spans="1:2" s="54" customFormat="1" ht="20.25" customHeight="1">
      <c r="A980" s="153" t="s">
        <v>282</v>
      </c>
      <c r="B980" s="163"/>
    </row>
    <row r="981" spans="1:2" s="54" customFormat="1" ht="20.25" customHeight="1">
      <c r="A981" s="153" t="s">
        <v>467</v>
      </c>
      <c r="B981" s="163"/>
    </row>
    <row r="982" spans="1:2" s="54" customFormat="1" ht="20.25" customHeight="1">
      <c r="A982" s="153" t="s">
        <v>468</v>
      </c>
      <c r="B982" s="163"/>
    </row>
    <row r="983" spans="1:2" s="54" customFormat="1" ht="20.25" customHeight="1">
      <c r="A983" s="153" t="s">
        <v>469</v>
      </c>
      <c r="B983" s="163"/>
    </row>
    <row r="984" spans="1:2" s="54" customFormat="1" ht="20.25" customHeight="1">
      <c r="A984" s="153" t="s">
        <v>470</v>
      </c>
      <c r="B984" s="163"/>
    </row>
    <row r="985" spans="1:2" s="54" customFormat="1" ht="20.25" customHeight="1">
      <c r="A985" s="153" t="s">
        <v>471</v>
      </c>
      <c r="B985" s="163">
        <v>535</v>
      </c>
    </row>
    <row r="986" spans="1:2" s="54" customFormat="1" ht="20.25" customHeight="1">
      <c r="A986" s="153" t="s">
        <v>472</v>
      </c>
      <c r="B986" s="163">
        <v>150</v>
      </c>
    </row>
    <row r="987" spans="1:2" s="54" customFormat="1" ht="20.25" customHeight="1">
      <c r="A987" s="153" t="s">
        <v>473</v>
      </c>
      <c r="B987" s="163"/>
    </row>
    <row r="988" spans="1:2" s="54" customFormat="1" ht="20.25" customHeight="1">
      <c r="A988" s="153" t="s">
        <v>474</v>
      </c>
      <c r="B988" s="163">
        <v>335</v>
      </c>
    </row>
    <row r="989" spans="1:2" s="54" customFormat="1" ht="20.25" customHeight="1">
      <c r="A989" s="153" t="s">
        <v>1205</v>
      </c>
      <c r="B989" s="163">
        <v>50</v>
      </c>
    </row>
    <row r="990" spans="1:2" s="54" customFormat="1" ht="20.25" customHeight="1">
      <c r="A990" s="153" t="s">
        <v>475</v>
      </c>
      <c r="B990" s="163"/>
    </row>
    <row r="991" spans="1:2" s="54" customFormat="1" ht="20.25" customHeight="1">
      <c r="A991" s="153" t="s">
        <v>1206</v>
      </c>
      <c r="B991" s="163"/>
    </row>
    <row r="992" spans="1:2" s="54" customFormat="1" ht="20.25" customHeight="1">
      <c r="A992" s="153" t="s">
        <v>1207</v>
      </c>
      <c r="B992" s="163"/>
    </row>
    <row r="993" spans="1:2" s="54" customFormat="1" ht="20.25" customHeight="1">
      <c r="A993" s="153" t="s">
        <v>1208</v>
      </c>
      <c r="B993" s="163"/>
    </row>
    <row r="994" spans="1:2" s="54" customFormat="1" ht="20.25" customHeight="1">
      <c r="A994" s="153" t="s">
        <v>1209</v>
      </c>
      <c r="B994" s="163"/>
    </row>
    <row r="995" spans="1:2" s="54" customFormat="1" ht="20.25" customHeight="1">
      <c r="A995" s="153" t="s">
        <v>1210</v>
      </c>
      <c r="B995" s="163"/>
    </row>
    <row r="996" spans="1:2" s="54" customFormat="1" ht="20.25" customHeight="1">
      <c r="A996" s="153" t="s">
        <v>1211</v>
      </c>
      <c r="B996" s="163"/>
    </row>
    <row r="997" spans="1:2" s="54" customFormat="1" ht="20.25" customHeight="1">
      <c r="A997" s="153" t="s">
        <v>1212</v>
      </c>
      <c r="B997" s="163"/>
    </row>
    <row r="998" spans="1:2" s="54" customFormat="1" ht="20.25" customHeight="1">
      <c r="A998" s="153" t="s">
        <v>1213</v>
      </c>
      <c r="B998" s="163"/>
    </row>
    <row r="999" spans="1:2" s="54" customFormat="1" ht="20.25" customHeight="1">
      <c r="A999" s="153" t="s">
        <v>1214</v>
      </c>
      <c r="B999" s="163"/>
    </row>
    <row r="1000" spans="1:2" s="54" customFormat="1" ht="20.25" customHeight="1">
      <c r="A1000" s="153" t="s">
        <v>1215</v>
      </c>
      <c r="B1000" s="163"/>
    </row>
    <row r="1001" spans="1:2" s="54" customFormat="1" ht="20.25" customHeight="1">
      <c r="A1001" s="153" t="s">
        <v>1216</v>
      </c>
      <c r="B1001" s="163"/>
    </row>
    <row r="1002" spans="1:2" s="54" customFormat="1" ht="20.25" customHeight="1">
      <c r="A1002" s="153" t="s">
        <v>1217</v>
      </c>
      <c r="B1002" s="163"/>
    </row>
    <row r="1003" spans="1:2" s="54" customFormat="1" ht="20.25" customHeight="1">
      <c r="A1003" s="153" t="s">
        <v>476</v>
      </c>
      <c r="B1003" s="163"/>
    </row>
    <row r="1004" spans="1:2" s="54" customFormat="1" ht="20.25" customHeight="1">
      <c r="A1004" s="153" t="s">
        <v>477</v>
      </c>
      <c r="B1004" s="163"/>
    </row>
    <row r="1005" spans="1:2" s="54" customFormat="1" ht="20.25" customHeight="1">
      <c r="A1005" s="153" t="s">
        <v>478</v>
      </c>
      <c r="B1005" s="163"/>
    </row>
    <row r="1006" spans="1:2" s="54" customFormat="1" ht="20.25" customHeight="1">
      <c r="A1006" s="153" t="s">
        <v>149</v>
      </c>
      <c r="B1006" s="163">
        <v>13</v>
      </c>
    </row>
    <row r="1007" spans="1:2" s="54" customFormat="1" ht="20.25" customHeight="1">
      <c r="A1007" s="153" t="s">
        <v>479</v>
      </c>
      <c r="B1007" s="163">
        <v>13</v>
      </c>
    </row>
    <row r="1008" spans="1:2" s="54" customFormat="1" ht="20.25" customHeight="1">
      <c r="A1008" s="153" t="s">
        <v>170</v>
      </c>
      <c r="B1008" s="163"/>
    </row>
    <row r="1009" spans="1:2" s="54" customFormat="1" ht="20.25" customHeight="1">
      <c r="A1009" s="153" t="s">
        <v>176</v>
      </c>
      <c r="B1009" s="163">
        <v>13</v>
      </c>
    </row>
    <row r="1010" spans="1:2" s="54" customFormat="1" ht="20.25" customHeight="1">
      <c r="A1010" s="153" t="s">
        <v>177</v>
      </c>
      <c r="B1010" s="163"/>
    </row>
    <row r="1011" spans="1:2" s="54" customFormat="1" ht="20.25" customHeight="1">
      <c r="A1011" s="153" t="s">
        <v>480</v>
      </c>
      <c r="B1011" s="163"/>
    </row>
    <row r="1012" spans="1:2" s="54" customFormat="1" ht="20.25" customHeight="1">
      <c r="A1012" s="153" t="s">
        <v>481</v>
      </c>
      <c r="B1012" s="163"/>
    </row>
    <row r="1013" spans="1:2" s="54" customFormat="1" ht="20.25" customHeight="1">
      <c r="A1013" s="153" t="s">
        <v>482</v>
      </c>
      <c r="B1013" s="163"/>
    </row>
    <row r="1014" spans="1:2" s="54" customFormat="1" ht="20.25" customHeight="1">
      <c r="A1014" s="153" t="s">
        <v>1218</v>
      </c>
      <c r="B1014" s="163"/>
    </row>
    <row r="1015" spans="1:2" s="54" customFormat="1" ht="20.25" customHeight="1">
      <c r="A1015" s="153" t="s">
        <v>1219</v>
      </c>
      <c r="B1015" s="163"/>
    </row>
    <row r="1016" spans="1:2" s="54" customFormat="1" ht="20.25" customHeight="1">
      <c r="A1016" s="153" t="s">
        <v>1220</v>
      </c>
      <c r="B1016" s="163"/>
    </row>
    <row r="1017" spans="1:2" s="54" customFormat="1" ht="20.25" customHeight="1">
      <c r="A1017" s="153" t="s">
        <v>1221</v>
      </c>
      <c r="B1017" s="163"/>
    </row>
    <row r="1018" spans="1:2" s="54" customFormat="1" ht="20.25" customHeight="1">
      <c r="A1018" s="153" t="s">
        <v>1222</v>
      </c>
      <c r="B1018" s="163"/>
    </row>
    <row r="1019" spans="1:2" s="54" customFormat="1" ht="20.25" customHeight="1">
      <c r="A1019" s="153" t="s">
        <v>1223</v>
      </c>
      <c r="B1019" s="163"/>
    </row>
    <row r="1020" spans="1:2" s="54" customFormat="1" ht="20.25" customHeight="1">
      <c r="A1020" s="153" t="s">
        <v>483</v>
      </c>
      <c r="B1020" s="163"/>
    </row>
    <row r="1021" spans="1:2" s="54" customFormat="1" ht="20.25" customHeight="1">
      <c r="A1021" s="153" t="s">
        <v>1224</v>
      </c>
      <c r="B1021" s="163"/>
    </row>
    <row r="1022" spans="1:2" s="54" customFormat="1" ht="20.25" customHeight="1">
      <c r="A1022" s="153" t="s">
        <v>1225</v>
      </c>
      <c r="B1022" s="163"/>
    </row>
    <row r="1023" spans="1:2" s="54" customFormat="1" ht="20.25" customHeight="1">
      <c r="A1023" s="153" t="s">
        <v>1226</v>
      </c>
      <c r="B1023" s="163"/>
    </row>
    <row r="1024" spans="1:2" s="54" customFormat="1" ht="20.25" customHeight="1">
      <c r="A1024" s="153" t="s">
        <v>1227</v>
      </c>
      <c r="B1024" s="163"/>
    </row>
    <row r="1025" spans="1:2" s="54" customFormat="1" ht="20.25" customHeight="1">
      <c r="A1025" s="153" t="s">
        <v>1228</v>
      </c>
      <c r="B1025" s="163"/>
    </row>
    <row r="1026" spans="1:2" s="54" customFormat="1" ht="20.25" customHeight="1">
      <c r="A1026" s="153" t="s">
        <v>1229</v>
      </c>
      <c r="B1026" s="163"/>
    </row>
    <row r="1027" spans="1:2" s="54" customFormat="1" ht="20.25" customHeight="1">
      <c r="A1027" s="153" t="s">
        <v>1230</v>
      </c>
      <c r="B1027" s="163"/>
    </row>
    <row r="1028" spans="1:2" s="54" customFormat="1" ht="20.25" customHeight="1">
      <c r="A1028" s="153" t="s">
        <v>1231</v>
      </c>
      <c r="B1028" s="163"/>
    </row>
    <row r="1029" spans="1:2" s="54" customFormat="1" ht="20.25" customHeight="1">
      <c r="A1029" s="153" t="s">
        <v>1232</v>
      </c>
      <c r="B1029" s="163"/>
    </row>
    <row r="1030" spans="1:2" s="54" customFormat="1" ht="20.25" customHeight="1">
      <c r="A1030" s="153" t="s">
        <v>1233</v>
      </c>
      <c r="B1030" s="163"/>
    </row>
    <row r="1031" spans="1:2" s="54" customFormat="1" ht="20.25" customHeight="1">
      <c r="A1031" s="153" t="s">
        <v>1234</v>
      </c>
      <c r="B1031" s="163"/>
    </row>
    <row r="1032" spans="1:2" s="54" customFormat="1" ht="20.25" customHeight="1">
      <c r="A1032" s="153" t="s">
        <v>1235</v>
      </c>
      <c r="B1032" s="163"/>
    </row>
    <row r="1033" spans="1:2" s="54" customFormat="1" ht="20.25" customHeight="1">
      <c r="A1033" s="153" t="s">
        <v>1236</v>
      </c>
      <c r="B1033" s="163"/>
    </row>
    <row r="1034" spans="1:2" s="54" customFormat="1" ht="20.25" customHeight="1">
      <c r="A1034" s="153" t="s">
        <v>1237</v>
      </c>
      <c r="B1034" s="163"/>
    </row>
    <row r="1035" spans="1:2" s="54" customFormat="1" ht="20.25" customHeight="1">
      <c r="A1035" s="153" t="s">
        <v>1238</v>
      </c>
      <c r="B1035" s="163"/>
    </row>
    <row r="1036" spans="1:2" s="54" customFormat="1" ht="20.25" customHeight="1">
      <c r="A1036" s="153" t="s">
        <v>484</v>
      </c>
      <c r="B1036" s="163"/>
    </row>
    <row r="1037" spans="1:2" s="54" customFormat="1" ht="20.25" customHeight="1">
      <c r="A1037" s="153" t="s">
        <v>1239</v>
      </c>
      <c r="B1037" s="163"/>
    </row>
    <row r="1038" spans="1:2" s="54" customFormat="1" ht="20.25" customHeight="1">
      <c r="A1038" s="153" t="s">
        <v>170</v>
      </c>
      <c r="B1038" s="163"/>
    </row>
    <row r="1039" spans="1:2" s="54" customFormat="1" ht="20.25" customHeight="1">
      <c r="A1039" s="153" t="s">
        <v>176</v>
      </c>
      <c r="B1039" s="163"/>
    </row>
    <row r="1040" spans="1:2" s="54" customFormat="1" ht="20.25" customHeight="1">
      <c r="A1040" s="153" t="s">
        <v>177</v>
      </c>
      <c r="B1040" s="163"/>
    </row>
    <row r="1041" spans="1:2" s="54" customFormat="1" ht="20.25" customHeight="1">
      <c r="A1041" s="153" t="s">
        <v>1240</v>
      </c>
      <c r="B1041" s="163"/>
    </row>
    <row r="1042" spans="1:2" s="54" customFormat="1" ht="20.25" customHeight="1">
      <c r="A1042" s="153" t="s">
        <v>1241</v>
      </c>
      <c r="B1042" s="163"/>
    </row>
    <row r="1043" spans="1:2" s="54" customFormat="1" ht="20.25" customHeight="1">
      <c r="A1043" s="153" t="s">
        <v>1242</v>
      </c>
      <c r="B1043" s="163"/>
    </row>
    <row r="1044" spans="1:2" s="54" customFormat="1" ht="20.25" customHeight="1">
      <c r="A1044" s="153" t="s">
        <v>1243</v>
      </c>
      <c r="B1044" s="163"/>
    </row>
    <row r="1045" spans="1:2" s="54" customFormat="1" ht="20.25" customHeight="1">
      <c r="A1045" s="153" t="s">
        <v>1244</v>
      </c>
      <c r="B1045" s="163"/>
    </row>
    <row r="1046" spans="1:2" s="54" customFormat="1" ht="20.25" customHeight="1">
      <c r="A1046" s="153" t="s">
        <v>1245</v>
      </c>
      <c r="B1046" s="163"/>
    </row>
    <row r="1047" spans="1:2" s="54" customFormat="1" ht="20.25" customHeight="1">
      <c r="A1047" s="153" t="s">
        <v>1246</v>
      </c>
      <c r="B1047" s="163"/>
    </row>
    <row r="1048" spans="1:2" s="54" customFormat="1" ht="20.25" customHeight="1">
      <c r="A1048" s="153" t="s">
        <v>170</v>
      </c>
      <c r="B1048" s="163"/>
    </row>
    <row r="1049" spans="1:2" s="54" customFormat="1" ht="20.25" customHeight="1">
      <c r="A1049" s="153" t="s">
        <v>176</v>
      </c>
      <c r="B1049" s="163"/>
    </row>
    <row r="1050" spans="1:2" s="54" customFormat="1" ht="20.25" customHeight="1">
      <c r="A1050" s="153" t="s">
        <v>177</v>
      </c>
      <c r="B1050" s="163"/>
    </row>
    <row r="1051" spans="1:2" s="54" customFormat="1" ht="20.25" customHeight="1">
      <c r="A1051" s="153" t="s">
        <v>1247</v>
      </c>
      <c r="B1051" s="163"/>
    </row>
    <row r="1052" spans="1:2" s="54" customFormat="1" ht="20.25" customHeight="1">
      <c r="A1052" s="153" t="s">
        <v>1248</v>
      </c>
      <c r="B1052" s="163"/>
    </row>
    <row r="1053" spans="1:2" s="54" customFormat="1" ht="20.25" customHeight="1">
      <c r="A1053" s="153" t="s">
        <v>1249</v>
      </c>
      <c r="B1053" s="163"/>
    </row>
    <row r="1054" spans="1:2" s="54" customFormat="1" ht="20.25" customHeight="1">
      <c r="A1054" s="153" t="s">
        <v>1250</v>
      </c>
      <c r="B1054" s="163"/>
    </row>
    <row r="1055" spans="1:2" s="54" customFormat="1" ht="20.25" customHeight="1">
      <c r="A1055" s="153" t="s">
        <v>1251</v>
      </c>
      <c r="B1055" s="163"/>
    </row>
    <row r="1056" spans="1:2" s="54" customFormat="1" ht="20.25" customHeight="1">
      <c r="A1056" s="153" t="s">
        <v>1252</v>
      </c>
      <c r="B1056" s="163"/>
    </row>
    <row r="1057" spans="1:2" s="54" customFormat="1" ht="20.25" customHeight="1">
      <c r="A1057" s="153" t="s">
        <v>1253</v>
      </c>
      <c r="B1057" s="163"/>
    </row>
    <row r="1058" spans="1:2" s="54" customFormat="1" ht="20.25" customHeight="1">
      <c r="A1058" s="153" t="s">
        <v>485</v>
      </c>
      <c r="B1058" s="163"/>
    </row>
    <row r="1059" spans="1:2" s="54" customFormat="1" ht="20.25" customHeight="1">
      <c r="A1059" s="153" t="s">
        <v>486</v>
      </c>
      <c r="B1059" s="163"/>
    </row>
    <row r="1060" spans="1:2" s="54" customFormat="1" ht="20.25" customHeight="1">
      <c r="A1060" s="153" t="s">
        <v>487</v>
      </c>
      <c r="B1060" s="163"/>
    </row>
    <row r="1061" spans="1:2" s="54" customFormat="1" ht="20.25" customHeight="1">
      <c r="A1061" s="153" t="s">
        <v>1254</v>
      </c>
      <c r="B1061" s="163"/>
    </row>
    <row r="1062" spans="1:2" s="54" customFormat="1" ht="20.25" customHeight="1">
      <c r="A1062" s="153" t="s">
        <v>488</v>
      </c>
      <c r="B1062" s="163"/>
    </row>
    <row r="1063" spans="1:2" s="54" customFormat="1" ht="20.25" customHeight="1">
      <c r="A1063" s="153" t="s">
        <v>170</v>
      </c>
      <c r="B1063" s="163"/>
    </row>
    <row r="1064" spans="1:2" s="54" customFormat="1" ht="20.25" customHeight="1">
      <c r="A1064" s="153" t="s">
        <v>176</v>
      </c>
      <c r="B1064" s="163"/>
    </row>
    <row r="1065" spans="1:2" s="54" customFormat="1" ht="20.25" customHeight="1">
      <c r="A1065" s="153" t="s">
        <v>177</v>
      </c>
      <c r="B1065" s="163"/>
    </row>
    <row r="1066" spans="1:2" s="54" customFormat="1" ht="20.25" customHeight="1">
      <c r="A1066" s="153" t="s">
        <v>1244</v>
      </c>
      <c r="B1066" s="163"/>
    </row>
    <row r="1067" spans="1:2" s="54" customFormat="1" ht="20.25" customHeight="1">
      <c r="A1067" s="153" t="s">
        <v>489</v>
      </c>
      <c r="B1067" s="163"/>
    </row>
    <row r="1068" spans="1:2" s="54" customFormat="1" ht="20.25" customHeight="1">
      <c r="A1068" s="153" t="s">
        <v>1255</v>
      </c>
      <c r="B1068" s="163"/>
    </row>
    <row r="1069" spans="1:2" s="54" customFormat="1" ht="20.25" customHeight="1">
      <c r="A1069" s="153" t="s">
        <v>490</v>
      </c>
      <c r="B1069" s="163"/>
    </row>
    <row r="1070" spans="1:2" s="54" customFormat="1" ht="20.25" customHeight="1">
      <c r="A1070" s="153" t="s">
        <v>1256</v>
      </c>
      <c r="B1070" s="163"/>
    </row>
    <row r="1071" spans="1:2" s="54" customFormat="1" ht="20.25" customHeight="1">
      <c r="A1071" s="153" t="s">
        <v>491</v>
      </c>
      <c r="B1071" s="163"/>
    </row>
    <row r="1072" spans="1:2" s="54" customFormat="1" ht="20.25" customHeight="1">
      <c r="A1072" s="153" t="s">
        <v>1257</v>
      </c>
      <c r="B1072" s="163"/>
    </row>
    <row r="1073" spans="1:2" s="54" customFormat="1" ht="20.25" customHeight="1">
      <c r="A1073" s="153" t="s">
        <v>1258</v>
      </c>
      <c r="B1073" s="163"/>
    </row>
    <row r="1074" spans="1:2" s="54" customFormat="1" ht="20.25" customHeight="1">
      <c r="A1074" s="153" t="s">
        <v>1259</v>
      </c>
      <c r="B1074" s="163"/>
    </row>
    <row r="1075" spans="1:2" s="54" customFormat="1" ht="20.25" customHeight="1">
      <c r="A1075" s="153" t="s">
        <v>1260</v>
      </c>
      <c r="B1075" s="163"/>
    </row>
    <row r="1076" spans="1:2" s="54" customFormat="1" ht="20.25" customHeight="1">
      <c r="A1076" s="153" t="s">
        <v>1261</v>
      </c>
      <c r="B1076" s="163"/>
    </row>
    <row r="1077" spans="1:2" s="54" customFormat="1" ht="20.25" customHeight="1">
      <c r="A1077" s="153" t="s">
        <v>151</v>
      </c>
      <c r="B1077" s="163"/>
    </row>
    <row r="1078" spans="1:2" s="54" customFormat="1" ht="20.25" customHeight="1">
      <c r="A1078" s="153" t="s">
        <v>1262</v>
      </c>
      <c r="B1078" s="163"/>
    </row>
    <row r="1079" spans="1:2" s="54" customFormat="1" ht="20.25" customHeight="1">
      <c r="A1079" s="153" t="s">
        <v>170</v>
      </c>
      <c r="B1079" s="163"/>
    </row>
    <row r="1080" spans="1:2" s="54" customFormat="1" ht="20.25" customHeight="1">
      <c r="A1080" s="153" t="s">
        <v>176</v>
      </c>
      <c r="B1080" s="163"/>
    </row>
    <row r="1081" spans="1:2" s="54" customFormat="1" ht="20.25" customHeight="1">
      <c r="A1081" s="153" t="s">
        <v>177</v>
      </c>
      <c r="B1081" s="163"/>
    </row>
    <row r="1082" spans="1:2" s="54" customFormat="1" ht="20.25" customHeight="1">
      <c r="A1082" s="153" t="s">
        <v>1263</v>
      </c>
      <c r="B1082" s="163"/>
    </row>
    <row r="1083" spans="1:2" s="54" customFormat="1" ht="20.25" customHeight="1">
      <c r="A1083" s="153" t="s">
        <v>1264</v>
      </c>
      <c r="B1083" s="163"/>
    </row>
    <row r="1084" spans="1:2" s="54" customFormat="1" ht="20.25" customHeight="1">
      <c r="A1084" s="153" t="s">
        <v>1265</v>
      </c>
      <c r="B1084" s="163"/>
    </row>
    <row r="1085" spans="1:2" s="54" customFormat="1" ht="20.25" customHeight="1">
      <c r="A1085" s="153" t="s">
        <v>1266</v>
      </c>
      <c r="B1085" s="163"/>
    </row>
    <row r="1086" spans="1:2" s="54" customFormat="1" ht="20.25" customHeight="1">
      <c r="A1086" s="153" t="s">
        <v>1267</v>
      </c>
      <c r="B1086" s="163"/>
    </row>
    <row r="1087" spans="1:2" s="54" customFormat="1" ht="20.25" customHeight="1">
      <c r="A1087" s="153" t="s">
        <v>1268</v>
      </c>
      <c r="B1087" s="163"/>
    </row>
    <row r="1088" spans="1:2" s="54" customFormat="1" ht="20.25" customHeight="1">
      <c r="A1088" s="153" t="s">
        <v>492</v>
      </c>
      <c r="B1088" s="163"/>
    </row>
    <row r="1089" spans="1:2" s="54" customFormat="1" ht="20.25" customHeight="1">
      <c r="A1089" s="153" t="s">
        <v>170</v>
      </c>
      <c r="B1089" s="163"/>
    </row>
    <row r="1090" spans="1:2" s="54" customFormat="1" ht="20.25" customHeight="1">
      <c r="A1090" s="153" t="s">
        <v>176</v>
      </c>
      <c r="B1090" s="163"/>
    </row>
    <row r="1091" spans="1:2" s="54" customFormat="1" ht="20.25" customHeight="1">
      <c r="A1091" s="153" t="s">
        <v>177</v>
      </c>
      <c r="B1091" s="163"/>
    </row>
    <row r="1092" spans="1:2" s="54" customFormat="1" ht="20.25" customHeight="1">
      <c r="A1092" s="153" t="s">
        <v>1269</v>
      </c>
      <c r="B1092" s="163"/>
    </row>
    <row r="1093" spans="1:2" s="54" customFormat="1" ht="20.25" customHeight="1">
      <c r="A1093" s="153" t="s">
        <v>1270</v>
      </c>
      <c r="B1093" s="163"/>
    </row>
    <row r="1094" spans="1:2" s="54" customFormat="1" ht="20.25" customHeight="1">
      <c r="A1094" s="153" t="s">
        <v>1271</v>
      </c>
      <c r="B1094" s="163"/>
    </row>
    <row r="1095" spans="1:2" s="54" customFormat="1" ht="20.25" customHeight="1">
      <c r="A1095" s="153" t="s">
        <v>1272</v>
      </c>
      <c r="B1095" s="163"/>
    </row>
    <row r="1096" spans="1:2" s="54" customFormat="1" ht="20.25" customHeight="1">
      <c r="A1096" s="153" t="s">
        <v>1273</v>
      </c>
      <c r="B1096" s="163"/>
    </row>
    <row r="1097" spans="1:2" s="54" customFormat="1" ht="20.25" customHeight="1">
      <c r="A1097" s="153" t="s">
        <v>1274</v>
      </c>
      <c r="B1097" s="163"/>
    </row>
    <row r="1098" spans="1:2" s="54" customFormat="1" ht="20.25" customHeight="1">
      <c r="A1098" s="153" t="s">
        <v>1275</v>
      </c>
      <c r="B1098" s="163"/>
    </row>
    <row r="1099" spans="1:2" s="54" customFormat="1" ht="20.25" customHeight="1">
      <c r="A1099" s="153" t="s">
        <v>1276</v>
      </c>
      <c r="B1099" s="163"/>
    </row>
    <row r="1100" spans="1:2" s="54" customFormat="1" ht="20.25" customHeight="1">
      <c r="A1100" s="153" t="s">
        <v>1277</v>
      </c>
      <c r="B1100" s="163"/>
    </row>
    <row r="1101" spans="1:2" s="54" customFormat="1" ht="20.25" customHeight="1">
      <c r="A1101" s="153" t="s">
        <v>1278</v>
      </c>
      <c r="B1101" s="163"/>
    </row>
    <row r="1102" spans="1:2" s="54" customFormat="1" ht="20.25" customHeight="1">
      <c r="A1102" s="153" t="s">
        <v>493</v>
      </c>
      <c r="B1102" s="163"/>
    </row>
    <row r="1103" spans="1:2" s="54" customFormat="1" ht="20.25" customHeight="1">
      <c r="A1103" s="153" t="s">
        <v>1279</v>
      </c>
      <c r="B1103" s="163"/>
    </row>
    <row r="1104" spans="1:2" s="54" customFormat="1" ht="20.25" customHeight="1">
      <c r="A1104" s="153" t="s">
        <v>1280</v>
      </c>
      <c r="B1104" s="163"/>
    </row>
    <row r="1105" spans="1:2" s="54" customFormat="1" ht="20.25" customHeight="1">
      <c r="A1105" s="153" t="s">
        <v>170</v>
      </c>
      <c r="B1105" s="163"/>
    </row>
    <row r="1106" spans="1:2" s="54" customFormat="1" ht="20.25" customHeight="1">
      <c r="A1106" s="153" t="s">
        <v>176</v>
      </c>
      <c r="B1106" s="163"/>
    </row>
    <row r="1107" spans="1:2" s="54" customFormat="1" ht="20.25" customHeight="1">
      <c r="A1107" s="153" t="s">
        <v>177</v>
      </c>
      <c r="B1107" s="163"/>
    </row>
    <row r="1108" spans="1:2" s="54" customFormat="1" ht="20.25" customHeight="1">
      <c r="A1108" s="153" t="s">
        <v>1281</v>
      </c>
      <c r="B1108" s="163"/>
    </row>
    <row r="1109" spans="1:2" s="54" customFormat="1" ht="20.25" customHeight="1">
      <c r="A1109" s="153" t="s">
        <v>494</v>
      </c>
      <c r="B1109" s="163"/>
    </row>
    <row r="1110" spans="1:2" s="54" customFormat="1" ht="20.25" customHeight="1">
      <c r="A1110" s="153" t="s">
        <v>170</v>
      </c>
      <c r="B1110" s="163"/>
    </row>
    <row r="1111" spans="1:2" s="54" customFormat="1" ht="20.25" customHeight="1">
      <c r="A1111" s="153" t="s">
        <v>176</v>
      </c>
      <c r="B1111" s="163"/>
    </row>
    <row r="1112" spans="1:2" s="54" customFormat="1" ht="20.25" customHeight="1">
      <c r="A1112" s="153" t="s">
        <v>177</v>
      </c>
      <c r="B1112" s="163"/>
    </row>
    <row r="1113" spans="1:2" s="54" customFormat="1" ht="20.25" customHeight="1">
      <c r="A1113" s="153" t="s">
        <v>1282</v>
      </c>
      <c r="B1113" s="163"/>
    </row>
    <row r="1114" spans="1:2" s="54" customFormat="1" ht="20.25" customHeight="1">
      <c r="A1114" s="153" t="s">
        <v>1283</v>
      </c>
      <c r="B1114" s="163"/>
    </row>
    <row r="1115" spans="1:2" s="54" customFormat="1" ht="20.25" customHeight="1">
      <c r="A1115" s="153" t="s">
        <v>1284</v>
      </c>
      <c r="B1115" s="163"/>
    </row>
    <row r="1116" spans="1:2" s="54" customFormat="1" ht="20.25" customHeight="1">
      <c r="A1116" s="153" t="s">
        <v>1285</v>
      </c>
      <c r="B1116" s="163"/>
    </row>
    <row r="1117" spans="1:2" s="54" customFormat="1" ht="20.25" customHeight="1">
      <c r="A1117" s="153" t="s">
        <v>1286</v>
      </c>
      <c r="B1117" s="163"/>
    </row>
    <row r="1118" spans="1:2" s="54" customFormat="1" ht="20.25" customHeight="1">
      <c r="A1118" s="153" t="s">
        <v>1287</v>
      </c>
      <c r="B1118" s="163"/>
    </row>
    <row r="1119" spans="1:2" s="54" customFormat="1" ht="20.25" customHeight="1">
      <c r="A1119" s="153" t="s">
        <v>1288</v>
      </c>
      <c r="B1119" s="163"/>
    </row>
    <row r="1120" spans="1:2" s="54" customFormat="1" ht="20.25" customHeight="1">
      <c r="A1120" s="153" t="s">
        <v>1244</v>
      </c>
      <c r="B1120" s="163"/>
    </row>
    <row r="1121" spans="1:2" s="54" customFormat="1" ht="20.25" customHeight="1">
      <c r="A1121" s="153" t="s">
        <v>1289</v>
      </c>
      <c r="B1121" s="163"/>
    </row>
    <row r="1122" spans="1:2" s="54" customFormat="1" ht="20.25" customHeight="1">
      <c r="A1122" s="153" t="s">
        <v>495</v>
      </c>
      <c r="B1122" s="163"/>
    </row>
    <row r="1123" spans="1:2" s="54" customFormat="1" ht="20.25" customHeight="1">
      <c r="A1123" s="153" t="s">
        <v>496</v>
      </c>
      <c r="B1123" s="163"/>
    </row>
    <row r="1124" spans="1:2" s="54" customFormat="1" ht="20.25" customHeight="1">
      <c r="A1124" s="153" t="s">
        <v>170</v>
      </c>
      <c r="B1124" s="163"/>
    </row>
    <row r="1125" spans="1:2" s="54" customFormat="1" ht="20.25" customHeight="1">
      <c r="A1125" s="153" t="s">
        <v>176</v>
      </c>
      <c r="B1125" s="163"/>
    </row>
    <row r="1126" spans="1:2" s="54" customFormat="1" ht="20.25" customHeight="1">
      <c r="A1126" s="153" t="s">
        <v>177</v>
      </c>
      <c r="B1126" s="163"/>
    </row>
    <row r="1127" spans="1:2" s="54" customFormat="1" ht="20.25" customHeight="1">
      <c r="A1127" s="153" t="s">
        <v>1290</v>
      </c>
      <c r="B1127" s="163"/>
    </row>
    <row r="1128" spans="1:2" s="54" customFormat="1" ht="20.25" customHeight="1">
      <c r="A1128" s="153" t="s">
        <v>497</v>
      </c>
      <c r="B1128" s="163"/>
    </row>
    <row r="1129" spans="1:2" s="54" customFormat="1" ht="20.25" customHeight="1">
      <c r="A1129" s="153" t="s">
        <v>1291</v>
      </c>
      <c r="B1129" s="163"/>
    </row>
    <row r="1130" spans="1:2" s="54" customFormat="1" ht="20.25" customHeight="1">
      <c r="A1130" s="153" t="s">
        <v>1292</v>
      </c>
      <c r="B1130" s="163"/>
    </row>
    <row r="1131" spans="1:2" s="54" customFormat="1" ht="20.25" customHeight="1">
      <c r="A1131" s="153" t="s">
        <v>498</v>
      </c>
      <c r="B1131" s="163"/>
    </row>
    <row r="1132" spans="1:2" s="54" customFormat="1" ht="20.25" customHeight="1">
      <c r="A1132" s="153" t="s">
        <v>1293</v>
      </c>
      <c r="B1132" s="163"/>
    </row>
    <row r="1133" spans="1:2" s="54" customFormat="1" ht="20.25" customHeight="1">
      <c r="A1133" s="153" t="s">
        <v>170</v>
      </c>
      <c r="B1133" s="163"/>
    </row>
    <row r="1134" spans="1:2" s="54" customFormat="1" ht="20.25" customHeight="1">
      <c r="A1134" s="153" t="s">
        <v>176</v>
      </c>
      <c r="B1134" s="163"/>
    </row>
    <row r="1135" spans="1:2" s="54" customFormat="1" ht="20.25" customHeight="1">
      <c r="A1135" s="153" t="s">
        <v>177</v>
      </c>
      <c r="B1135" s="163"/>
    </row>
    <row r="1136" spans="1:2" s="54" customFormat="1" ht="20.25" customHeight="1">
      <c r="A1136" s="153" t="s">
        <v>1294</v>
      </c>
      <c r="B1136" s="163"/>
    </row>
    <row r="1137" spans="1:2" s="54" customFormat="1" ht="20.25" customHeight="1">
      <c r="A1137" s="153" t="s">
        <v>1295</v>
      </c>
      <c r="B1137" s="163"/>
    </row>
    <row r="1138" spans="1:2" s="54" customFormat="1" ht="20.25" customHeight="1">
      <c r="A1138" s="153" t="s">
        <v>1296</v>
      </c>
      <c r="B1138" s="163"/>
    </row>
    <row r="1139" spans="1:2" s="54" customFormat="1" ht="20.25" customHeight="1">
      <c r="A1139" s="153" t="s">
        <v>499</v>
      </c>
      <c r="B1139" s="163"/>
    </row>
    <row r="1140" spans="1:2" s="54" customFormat="1" ht="20.25" customHeight="1">
      <c r="A1140" s="153" t="s">
        <v>170</v>
      </c>
      <c r="B1140" s="163"/>
    </row>
    <row r="1141" spans="1:2" s="54" customFormat="1" ht="20.25" customHeight="1">
      <c r="A1141" s="153" t="s">
        <v>176</v>
      </c>
      <c r="B1141" s="163"/>
    </row>
    <row r="1142" spans="1:2" s="54" customFormat="1" ht="20.25" customHeight="1">
      <c r="A1142" s="153" t="s">
        <v>177</v>
      </c>
      <c r="B1142" s="163"/>
    </row>
    <row r="1143" spans="1:2" s="54" customFormat="1" ht="20.25" customHeight="1">
      <c r="A1143" s="153" t="s">
        <v>500</v>
      </c>
      <c r="B1143" s="163"/>
    </row>
    <row r="1144" spans="1:2" s="54" customFormat="1" ht="20.25" customHeight="1">
      <c r="A1144" s="153" t="s">
        <v>501</v>
      </c>
      <c r="B1144" s="163"/>
    </row>
    <row r="1145" spans="1:2" s="54" customFormat="1" ht="20.25" customHeight="1">
      <c r="A1145" s="153" t="s">
        <v>1297</v>
      </c>
      <c r="B1145" s="163"/>
    </row>
    <row r="1146" spans="1:2" s="54" customFormat="1" ht="20.25" customHeight="1">
      <c r="A1146" s="153" t="s">
        <v>502</v>
      </c>
      <c r="B1146" s="163"/>
    </row>
    <row r="1147" spans="1:2" s="54" customFormat="1" ht="20.25" customHeight="1">
      <c r="A1147" s="153" t="s">
        <v>1298</v>
      </c>
      <c r="B1147" s="163"/>
    </row>
    <row r="1148" spans="1:2" s="54" customFormat="1" ht="20.25" customHeight="1">
      <c r="A1148" s="153" t="s">
        <v>1299</v>
      </c>
      <c r="B1148" s="163"/>
    </row>
    <row r="1149" spans="1:2" s="54" customFormat="1" ht="20.25" customHeight="1">
      <c r="A1149" s="153" t="s">
        <v>1300</v>
      </c>
      <c r="B1149" s="163"/>
    </row>
    <row r="1150" spans="1:2" s="54" customFormat="1" ht="20.25" customHeight="1">
      <c r="A1150" s="153" t="s">
        <v>1301</v>
      </c>
      <c r="B1150" s="163"/>
    </row>
    <row r="1151" spans="1:2" s="54" customFormat="1" ht="20.25" customHeight="1">
      <c r="A1151" s="153" t="s">
        <v>1302</v>
      </c>
      <c r="B1151" s="163"/>
    </row>
    <row r="1152" spans="1:2" s="54" customFormat="1" ht="20.25" customHeight="1">
      <c r="A1152" s="153" t="s">
        <v>503</v>
      </c>
      <c r="B1152" s="163"/>
    </row>
    <row r="1153" spans="1:2" s="54" customFormat="1" ht="20.25" customHeight="1">
      <c r="A1153" s="153" t="s">
        <v>153</v>
      </c>
      <c r="B1153" s="163"/>
    </row>
    <row r="1154" spans="1:2" s="54" customFormat="1" ht="20.25" customHeight="1">
      <c r="A1154" s="153" t="s">
        <v>504</v>
      </c>
      <c r="B1154" s="163"/>
    </row>
    <row r="1155" spans="1:2" s="54" customFormat="1" ht="20.25" customHeight="1">
      <c r="A1155" s="153" t="s">
        <v>170</v>
      </c>
      <c r="B1155" s="163"/>
    </row>
    <row r="1156" spans="1:2" s="54" customFormat="1" ht="20.25" customHeight="1">
      <c r="A1156" s="153" t="s">
        <v>176</v>
      </c>
      <c r="B1156" s="163"/>
    </row>
    <row r="1157" spans="1:2" s="54" customFormat="1" ht="20.25" customHeight="1">
      <c r="A1157" s="153" t="s">
        <v>177</v>
      </c>
      <c r="B1157" s="163"/>
    </row>
    <row r="1158" spans="1:2" s="54" customFormat="1" ht="20.25" customHeight="1">
      <c r="A1158" s="153" t="s">
        <v>1303</v>
      </c>
      <c r="B1158" s="163"/>
    </row>
    <row r="1159" spans="1:2" s="54" customFormat="1" ht="20.25" customHeight="1">
      <c r="A1159" s="153" t="s">
        <v>1304</v>
      </c>
      <c r="B1159" s="163"/>
    </row>
    <row r="1160" spans="1:2" s="54" customFormat="1" ht="20.25" customHeight="1">
      <c r="A1160" s="153" t="s">
        <v>1305</v>
      </c>
      <c r="B1160" s="163"/>
    </row>
    <row r="1161" spans="1:2" s="54" customFormat="1" ht="20.25" customHeight="1">
      <c r="A1161" s="153" t="s">
        <v>1306</v>
      </c>
      <c r="B1161" s="163"/>
    </row>
    <row r="1162" spans="1:2" s="54" customFormat="1" ht="20.25" customHeight="1">
      <c r="A1162" s="153" t="s">
        <v>178</v>
      </c>
      <c r="B1162" s="163"/>
    </row>
    <row r="1163" spans="1:2" s="54" customFormat="1" ht="20.25" customHeight="1">
      <c r="A1163" s="153" t="s">
        <v>505</v>
      </c>
      <c r="B1163" s="163"/>
    </row>
    <row r="1164" spans="1:2" s="54" customFormat="1" ht="20.25" customHeight="1">
      <c r="A1164" s="153" t="s">
        <v>506</v>
      </c>
      <c r="B1164" s="163"/>
    </row>
    <row r="1165" spans="1:2" s="54" customFormat="1" ht="20.25" customHeight="1">
      <c r="A1165" s="153" t="s">
        <v>170</v>
      </c>
      <c r="B1165" s="163"/>
    </row>
    <row r="1166" spans="1:2" s="54" customFormat="1" ht="20.25" customHeight="1">
      <c r="A1166" s="153" t="s">
        <v>176</v>
      </c>
      <c r="B1166" s="163"/>
    </row>
    <row r="1167" spans="1:2" s="54" customFormat="1" ht="20.25" customHeight="1">
      <c r="A1167" s="153" t="s">
        <v>177</v>
      </c>
      <c r="B1167" s="163"/>
    </row>
    <row r="1168" spans="1:2" s="54" customFormat="1" ht="20.25" customHeight="1">
      <c r="A1168" s="153" t="s">
        <v>1307</v>
      </c>
      <c r="B1168" s="163"/>
    </row>
    <row r="1169" spans="1:2" s="54" customFormat="1" ht="20.25" customHeight="1">
      <c r="A1169" s="153" t="s">
        <v>507</v>
      </c>
      <c r="B1169" s="163"/>
    </row>
    <row r="1170" spans="1:2" s="54" customFormat="1" ht="20.25" customHeight="1">
      <c r="A1170" s="153" t="s">
        <v>1308</v>
      </c>
      <c r="B1170" s="163"/>
    </row>
    <row r="1171" spans="1:2" s="54" customFormat="1" ht="20.25" customHeight="1">
      <c r="A1171" s="153" t="s">
        <v>508</v>
      </c>
      <c r="B1171" s="163"/>
    </row>
    <row r="1172" spans="1:2" s="54" customFormat="1" ht="20.25" customHeight="1">
      <c r="A1172" s="153" t="s">
        <v>170</v>
      </c>
      <c r="B1172" s="163"/>
    </row>
    <row r="1173" spans="1:2" s="54" customFormat="1" ht="20.25" customHeight="1">
      <c r="A1173" s="153" t="s">
        <v>176</v>
      </c>
      <c r="B1173" s="163"/>
    </row>
    <row r="1174" spans="1:2" s="54" customFormat="1" ht="20.25" customHeight="1">
      <c r="A1174" s="153" t="s">
        <v>177</v>
      </c>
      <c r="B1174" s="163"/>
    </row>
    <row r="1175" spans="1:2" s="54" customFormat="1" ht="20.25" customHeight="1">
      <c r="A1175" s="153" t="s">
        <v>1309</v>
      </c>
      <c r="B1175" s="163"/>
    </row>
    <row r="1176" spans="1:2" s="54" customFormat="1" ht="20.25" customHeight="1">
      <c r="A1176" s="153" t="s">
        <v>509</v>
      </c>
      <c r="B1176" s="163"/>
    </row>
    <row r="1177" spans="1:2" s="54" customFormat="1" ht="20.25" customHeight="1">
      <c r="A1177" s="153" t="s">
        <v>1310</v>
      </c>
      <c r="B1177" s="163"/>
    </row>
    <row r="1178" spans="1:2" s="54" customFormat="1" ht="20.25" customHeight="1">
      <c r="A1178" s="153" t="s">
        <v>1311</v>
      </c>
      <c r="B1178" s="163"/>
    </row>
    <row r="1179" spans="1:2" s="54" customFormat="1" ht="20.25" customHeight="1">
      <c r="A1179" s="153" t="s">
        <v>1312</v>
      </c>
      <c r="B1179" s="163"/>
    </row>
    <row r="1180" spans="1:2" s="54" customFormat="1" ht="20.25" customHeight="1">
      <c r="A1180" s="153" t="s">
        <v>1313</v>
      </c>
      <c r="B1180" s="163"/>
    </row>
    <row r="1181" spans="1:2" s="54" customFormat="1" ht="20.25" customHeight="1">
      <c r="A1181" s="153" t="s">
        <v>1314</v>
      </c>
      <c r="B1181" s="163"/>
    </row>
    <row r="1182" spans="1:2" s="54" customFormat="1" ht="20.25" customHeight="1">
      <c r="A1182" s="153" t="s">
        <v>170</v>
      </c>
      <c r="B1182" s="163"/>
    </row>
    <row r="1183" spans="1:2" s="54" customFormat="1" ht="20.25" customHeight="1">
      <c r="A1183" s="153" t="s">
        <v>176</v>
      </c>
      <c r="B1183" s="163"/>
    </row>
    <row r="1184" spans="1:2" s="54" customFormat="1" ht="20.25" customHeight="1">
      <c r="A1184" s="153" t="s">
        <v>177</v>
      </c>
      <c r="B1184" s="163"/>
    </row>
    <row r="1185" spans="1:2" s="54" customFormat="1" ht="20.25" customHeight="1">
      <c r="A1185" s="153" t="s">
        <v>1315</v>
      </c>
      <c r="B1185" s="163"/>
    </row>
    <row r="1186" spans="1:2" s="54" customFormat="1" ht="20.25" customHeight="1">
      <c r="A1186" s="153" t="s">
        <v>178</v>
      </c>
      <c r="B1186" s="163"/>
    </row>
    <row r="1187" spans="1:2" s="54" customFormat="1" ht="20.25" customHeight="1">
      <c r="A1187" s="153" t="s">
        <v>1316</v>
      </c>
      <c r="B1187" s="163"/>
    </row>
    <row r="1188" spans="1:2" s="54" customFormat="1" ht="20.25" customHeight="1">
      <c r="A1188" s="153" t="s">
        <v>1317</v>
      </c>
      <c r="B1188" s="163"/>
    </row>
    <row r="1189" spans="1:2" s="54" customFormat="1" ht="20.25" customHeight="1">
      <c r="A1189" s="153" t="s">
        <v>1318</v>
      </c>
      <c r="B1189" s="163"/>
    </row>
    <row r="1190" spans="1:2" s="54" customFormat="1" ht="20.25" customHeight="1">
      <c r="A1190" s="153" t="s">
        <v>1319</v>
      </c>
      <c r="B1190" s="163"/>
    </row>
    <row r="1191" spans="1:2" s="54" customFormat="1" ht="20.25" customHeight="1">
      <c r="A1191" s="153" t="s">
        <v>1320</v>
      </c>
      <c r="B1191" s="163"/>
    </row>
    <row r="1192" spans="1:2" s="54" customFormat="1" ht="20.25" customHeight="1">
      <c r="A1192" s="153" t="s">
        <v>1321</v>
      </c>
      <c r="B1192" s="163"/>
    </row>
    <row r="1193" spans="1:2" s="54" customFormat="1" ht="20.25" customHeight="1">
      <c r="A1193" s="153" t="s">
        <v>1322</v>
      </c>
      <c r="B1193" s="163"/>
    </row>
    <row r="1194" spans="1:2" s="54" customFormat="1" ht="20.25" customHeight="1">
      <c r="A1194" s="153" t="s">
        <v>1323</v>
      </c>
      <c r="B1194" s="163"/>
    </row>
    <row r="1195" spans="1:2" s="54" customFormat="1" ht="20.25" customHeight="1">
      <c r="A1195" s="153" t="s">
        <v>1324</v>
      </c>
      <c r="B1195" s="163"/>
    </row>
    <row r="1196" spans="1:2" s="54" customFormat="1" ht="20.25" customHeight="1">
      <c r="A1196" s="153" t="s">
        <v>1325</v>
      </c>
      <c r="B1196" s="163"/>
    </row>
    <row r="1197" spans="1:2" s="54" customFormat="1" ht="20.25" customHeight="1">
      <c r="A1197" s="153" t="s">
        <v>1326</v>
      </c>
      <c r="B1197" s="163"/>
    </row>
    <row r="1198" spans="1:2" s="54" customFormat="1" ht="20.25" customHeight="1">
      <c r="A1198" s="153" t="s">
        <v>1327</v>
      </c>
      <c r="B1198" s="163"/>
    </row>
    <row r="1199" spans="1:2" s="54" customFormat="1" ht="20.25" customHeight="1">
      <c r="A1199" s="153" t="s">
        <v>1328</v>
      </c>
      <c r="B1199" s="163"/>
    </row>
    <row r="1200" spans="1:2" s="54" customFormat="1" ht="20.25" customHeight="1">
      <c r="A1200" s="153" t="s">
        <v>1329</v>
      </c>
      <c r="B1200" s="163"/>
    </row>
    <row r="1201" spans="1:2" s="54" customFormat="1" ht="20.25" customHeight="1">
      <c r="A1201" s="153" t="s">
        <v>1330</v>
      </c>
      <c r="B1201" s="163"/>
    </row>
    <row r="1202" spans="1:2" s="54" customFormat="1" ht="20.25" customHeight="1">
      <c r="A1202" s="153" t="s">
        <v>1331</v>
      </c>
      <c r="B1202" s="163"/>
    </row>
    <row r="1203" spans="1:2" s="54" customFormat="1" ht="20.25" customHeight="1">
      <c r="A1203" s="153" t="s">
        <v>1332</v>
      </c>
      <c r="B1203" s="163"/>
    </row>
    <row r="1204" spans="1:2" s="54" customFormat="1" ht="20.25" customHeight="1">
      <c r="A1204" s="153" t="s">
        <v>1333</v>
      </c>
      <c r="B1204" s="163"/>
    </row>
    <row r="1205" spans="1:2" s="54" customFormat="1" ht="20.25" customHeight="1">
      <c r="A1205" s="153" t="s">
        <v>1334</v>
      </c>
      <c r="B1205" s="163"/>
    </row>
    <row r="1206" spans="1:2" s="54" customFormat="1" ht="20.25" customHeight="1">
      <c r="A1206" s="153" t="s">
        <v>1335</v>
      </c>
      <c r="B1206" s="163"/>
    </row>
    <row r="1207" spans="1:2" s="54" customFormat="1" ht="20.25" customHeight="1">
      <c r="A1207" s="153" t="s">
        <v>1336</v>
      </c>
      <c r="B1207" s="163"/>
    </row>
    <row r="1208" spans="1:2" s="54" customFormat="1" ht="20.25" customHeight="1">
      <c r="A1208" s="153" t="s">
        <v>1337</v>
      </c>
      <c r="B1208" s="163"/>
    </row>
    <row r="1209" spans="1:2" s="54" customFormat="1" ht="20.25" customHeight="1">
      <c r="A1209" s="153" t="s">
        <v>1338</v>
      </c>
      <c r="B1209" s="163"/>
    </row>
    <row r="1210" spans="1:2" s="54" customFormat="1" ht="20.25" customHeight="1">
      <c r="A1210" s="153" t="s">
        <v>1339</v>
      </c>
      <c r="B1210" s="163"/>
    </row>
    <row r="1211" spans="1:2" s="54" customFormat="1" ht="20.25" customHeight="1">
      <c r="A1211" s="153" t="s">
        <v>1340</v>
      </c>
      <c r="B1211" s="163"/>
    </row>
    <row r="1212" spans="1:2" s="54" customFormat="1" ht="20.25" customHeight="1">
      <c r="A1212" s="153" t="s">
        <v>1341</v>
      </c>
      <c r="B1212" s="163"/>
    </row>
    <row r="1213" spans="1:2" s="54" customFormat="1" ht="20.25" customHeight="1">
      <c r="A1213" s="153" t="s">
        <v>1342</v>
      </c>
      <c r="B1213" s="163"/>
    </row>
    <row r="1214" spans="1:2" s="54" customFormat="1" ht="20.25" customHeight="1">
      <c r="A1214" s="153" t="s">
        <v>1343</v>
      </c>
      <c r="B1214" s="163"/>
    </row>
    <row r="1215" spans="1:2" s="54" customFormat="1" ht="20.25" customHeight="1">
      <c r="A1215" s="153" t="s">
        <v>433</v>
      </c>
      <c r="B1215" s="163"/>
    </row>
    <row r="1216" spans="1:2" s="54" customFormat="1" ht="20.25" customHeight="1">
      <c r="A1216" s="153" t="s">
        <v>1344</v>
      </c>
      <c r="B1216" s="163"/>
    </row>
    <row r="1217" spans="1:2" s="54" customFormat="1" ht="20.25" customHeight="1">
      <c r="A1217" s="153" t="s">
        <v>1345</v>
      </c>
      <c r="B1217" s="163"/>
    </row>
    <row r="1218" spans="1:2" s="54" customFormat="1" ht="20.25" customHeight="1">
      <c r="A1218" s="153" t="s">
        <v>1346</v>
      </c>
      <c r="B1218" s="163"/>
    </row>
    <row r="1219" spans="1:2" s="54" customFormat="1" ht="20.25" customHeight="1">
      <c r="A1219" s="153" t="s">
        <v>157</v>
      </c>
      <c r="B1219" s="163"/>
    </row>
    <row r="1220" spans="1:2" s="54" customFormat="1" ht="20.25" customHeight="1">
      <c r="A1220" s="153" t="s">
        <v>510</v>
      </c>
      <c r="B1220" s="163"/>
    </row>
    <row r="1221" spans="1:2" s="54" customFormat="1" ht="20.25" customHeight="1">
      <c r="A1221" s="153" t="s">
        <v>170</v>
      </c>
      <c r="B1221" s="163"/>
    </row>
    <row r="1222" spans="1:2" s="54" customFormat="1" ht="20.25" customHeight="1">
      <c r="A1222" s="153" t="s">
        <v>176</v>
      </c>
      <c r="B1222" s="163"/>
    </row>
    <row r="1223" spans="1:2" s="54" customFormat="1" ht="20.25" customHeight="1">
      <c r="A1223" s="153" t="s">
        <v>177</v>
      </c>
      <c r="B1223" s="163"/>
    </row>
    <row r="1224" spans="1:2" s="54" customFormat="1" ht="20.25" customHeight="1">
      <c r="A1224" s="153" t="s">
        <v>511</v>
      </c>
      <c r="B1224" s="163"/>
    </row>
    <row r="1225" spans="1:2" s="54" customFormat="1" ht="20.25" customHeight="1">
      <c r="A1225" s="153" t="s">
        <v>512</v>
      </c>
      <c r="B1225" s="163"/>
    </row>
    <row r="1226" spans="1:2" s="54" customFormat="1" ht="20.25" customHeight="1">
      <c r="A1226" s="153" t="s">
        <v>513</v>
      </c>
      <c r="B1226" s="163"/>
    </row>
    <row r="1227" spans="1:2" s="54" customFormat="1" ht="20.25" customHeight="1">
      <c r="A1227" s="153" t="s">
        <v>1347</v>
      </c>
      <c r="B1227" s="163"/>
    </row>
    <row r="1228" spans="1:2" s="54" customFormat="1" ht="20.25" customHeight="1">
      <c r="A1228" s="153" t="s">
        <v>1348</v>
      </c>
      <c r="B1228" s="163"/>
    </row>
    <row r="1229" spans="1:2" s="54" customFormat="1" ht="20.25" customHeight="1">
      <c r="A1229" s="153" t="s">
        <v>1349</v>
      </c>
      <c r="B1229" s="163"/>
    </row>
    <row r="1230" spans="1:2" s="54" customFormat="1" ht="20.25" customHeight="1">
      <c r="A1230" s="153" t="s">
        <v>514</v>
      </c>
      <c r="B1230" s="163"/>
    </row>
    <row r="1231" spans="1:2" s="54" customFormat="1" ht="20.25" customHeight="1">
      <c r="A1231" s="153" t="s">
        <v>515</v>
      </c>
      <c r="B1231" s="163"/>
    </row>
    <row r="1232" spans="1:2" s="54" customFormat="1" ht="20.25" customHeight="1">
      <c r="A1232" s="153" t="s">
        <v>1350</v>
      </c>
      <c r="B1232" s="163"/>
    </row>
    <row r="1233" spans="1:2" s="54" customFormat="1" ht="20.25" customHeight="1">
      <c r="A1233" s="153" t="s">
        <v>516</v>
      </c>
      <c r="B1233" s="163"/>
    </row>
    <row r="1234" spans="1:2" s="54" customFormat="1" ht="20.25" customHeight="1">
      <c r="A1234" s="153" t="s">
        <v>1351</v>
      </c>
      <c r="B1234" s="163"/>
    </row>
    <row r="1235" spans="1:2" s="54" customFormat="1" ht="20.25" customHeight="1">
      <c r="A1235" s="153" t="s">
        <v>1352</v>
      </c>
      <c r="B1235" s="163"/>
    </row>
    <row r="1236" spans="1:2" s="54" customFormat="1" ht="20.25" customHeight="1">
      <c r="A1236" s="153" t="s">
        <v>1353</v>
      </c>
      <c r="B1236" s="163"/>
    </row>
    <row r="1237" spans="1:2" s="54" customFormat="1" ht="20.25" customHeight="1">
      <c r="A1237" s="153" t="s">
        <v>1354</v>
      </c>
      <c r="B1237" s="163"/>
    </row>
    <row r="1238" spans="1:2" s="54" customFormat="1" ht="20.25" customHeight="1">
      <c r="A1238" s="153" t="s">
        <v>178</v>
      </c>
      <c r="B1238" s="163"/>
    </row>
    <row r="1239" spans="1:2" s="54" customFormat="1" ht="20.25" customHeight="1">
      <c r="A1239" s="153" t="s">
        <v>1355</v>
      </c>
      <c r="B1239" s="163"/>
    </row>
    <row r="1240" spans="1:2" s="54" customFormat="1" ht="20.25" customHeight="1">
      <c r="A1240" s="153" t="s">
        <v>1356</v>
      </c>
      <c r="B1240" s="163"/>
    </row>
    <row r="1241" spans="1:2" s="54" customFormat="1" ht="20.25" customHeight="1">
      <c r="A1241" s="153" t="s">
        <v>170</v>
      </c>
      <c r="B1241" s="163"/>
    </row>
    <row r="1242" spans="1:2" s="54" customFormat="1" ht="20.25" customHeight="1">
      <c r="A1242" s="153" t="s">
        <v>176</v>
      </c>
      <c r="B1242" s="163"/>
    </row>
    <row r="1243" spans="1:2" s="54" customFormat="1" ht="20.25" customHeight="1">
      <c r="A1243" s="153" t="s">
        <v>177</v>
      </c>
      <c r="B1243" s="163"/>
    </row>
    <row r="1244" spans="1:2" s="54" customFormat="1" ht="20.25" customHeight="1">
      <c r="A1244" s="153" t="s">
        <v>1357</v>
      </c>
      <c r="B1244" s="163"/>
    </row>
    <row r="1245" spans="1:2" s="54" customFormat="1" ht="20.25" customHeight="1">
      <c r="A1245" s="153" t="s">
        <v>1358</v>
      </c>
      <c r="B1245" s="163"/>
    </row>
    <row r="1246" spans="1:2" s="54" customFormat="1" ht="20.25" customHeight="1">
      <c r="A1246" s="153" t="s">
        <v>1359</v>
      </c>
      <c r="B1246" s="163"/>
    </row>
    <row r="1247" spans="1:2" s="54" customFormat="1" ht="20.25" customHeight="1">
      <c r="A1247" s="153" t="s">
        <v>1360</v>
      </c>
      <c r="B1247" s="163"/>
    </row>
    <row r="1248" spans="1:2" s="54" customFormat="1" ht="20.25" customHeight="1">
      <c r="A1248" s="153" t="s">
        <v>1361</v>
      </c>
      <c r="B1248" s="163"/>
    </row>
    <row r="1249" spans="1:2" s="54" customFormat="1" ht="20.25" customHeight="1">
      <c r="A1249" s="153" t="s">
        <v>1362</v>
      </c>
      <c r="B1249" s="163"/>
    </row>
    <row r="1250" spans="1:2" s="54" customFormat="1" ht="20.25" customHeight="1">
      <c r="A1250" s="153" t="s">
        <v>1363</v>
      </c>
      <c r="B1250" s="163"/>
    </row>
    <row r="1251" spans="1:2" s="54" customFormat="1" ht="20.25" customHeight="1">
      <c r="A1251" s="153" t="s">
        <v>1364</v>
      </c>
      <c r="B1251" s="163"/>
    </row>
    <row r="1252" spans="1:2" s="54" customFormat="1" ht="20.25" customHeight="1">
      <c r="A1252" s="153" t="s">
        <v>1365</v>
      </c>
      <c r="B1252" s="163"/>
    </row>
    <row r="1253" spans="1:2" s="54" customFormat="1" ht="20.25" customHeight="1">
      <c r="A1253" s="153" t="s">
        <v>1366</v>
      </c>
      <c r="B1253" s="163"/>
    </row>
    <row r="1254" spans="1:2" s="54" customFormat="1" ht="20.25" customHeight="1">
      <c r="A1254" s="153" t="s">
        <v>1367</v>
      </c>
      <c r="B1254" s="163"/>
    </row>
    <row r="1255" spans="1:2" s="54" customFormat="1" ht="20.25" customHeight="1">
      <c r="A1255" s="153" t="s">
        <v>1368</v>
      </c>
      <c r="B1255" s="163"/>
    </row>
    <row r="1256" spans="1:2" s="54" customFormat="1" ht="20.25" customHeight="1">
      <c r="A1256" s="153" t="s">
        <v>1369</v>
      </c>
      <c r="B1256" s="163"/>
    </row>
    <row r="1257" spans="1:2" s="54" customFormat="1" ht="20.25" customHeight="1">
      <c r="A1257" s="153" t="s">
        <v>1370</v>
      </c>
      <c r="B1257" s="163"/>
    </row>
    <row r="1258" spans="1:2" s="54" customFormat="1" ht="20.25" customHeight="1">
      <c r="A1258" s="153" t="s">
        <v>178</v>
      </c>
      <c r="B1258" s="163"/>
    </row>
    <row r="1259" spans="1:2" s="54" customFormat="1" ht="20.25" customHeight="1">
      <c r="A1259" s="153" t="s">
        <v>1371</v>
      </c>
      <c r="B1259" s="163"/>
    </row>
    <row r="1260" spans="1:2" s="54" customFormat="1" ht="20.25" customHeight="1">
      <c r="A1260" s="153" t="s">
        <v>1372</v>
      </c>
      <c r="B1260" s="163"/>
    </row>
    <row r="1261" spans="1:2" s="54" customFormat="1" ht="20.25" customHeight="1">
      <c r="A1261" s="153" t="s">
        <v>170</v>
      </c>
      <c r="B1261" s="163"/>
    </row>
    <row r="1262" spans="1:2" s="54" customFormat="1" ht="20.25" customHeight="1">
      <c r="A1262" s="153" t="s">
        <v>176</v>
      </c>
      <c r="B1262" s="163"/>
    </row>
    <row r="1263" spans="1:2" s="54" customFormat="1" ht="20.25" customHeight="1">
      <c r="A1263" s="153" t="s">
        <v>177</v>
      </c>
      <c r="B1263" s="163"/>
    </row>
    <row r="1264" spans="1:2" s="54" customFormat="1" ht="20.25" customHeight="1">
      <c r="A1264" s="153" t="s">
        <v>1373</v>
      </c>
      <c r="B1264" s="163"/>
    </row>
    <row r="1265" spans="1:2" s="54" customFormat="1" ht="20.25" customHeight="1">
      <c r="A1265" s="153" t="s">
        <v>1374</v>
      </c>
      <c r="B1265" s="163"/>
    </row>
    <row r="1266" spans="1:2" s="54" customFormat="1" ht="20.25" customHeight="1">
      <c r="A1266" s="153" t="s">
        <v>1375</v>
      </c>
      <c r="B1266" s="163"/>
    </row>
    <row r="1267" spans="1:2" s="54" customFormat="1" ht="20.25" customHeight="1">
      <c r="A1267" s="153" t="s">
        <v>178</v>
      </c>
      <c r="B1267" s="163"/>
    </row>
    <row r="1268" spans="1:2" s="54" customFormat="1" ht="20.25" customHeight="1">
      <c r="A1268" s="153" t="s">
        <v>1376</v>
      </c>
      <c r="B1268" s="163"/>
    </row>
    <row r="1269" spans="1:2" s="54" customFormat="1" ht="20.25" customHeight="1">
      <c r="A1269" s="153" t="s">
        <v>517</v>
      </c>
      <c r="B1269" s="163"/>
    </row>
    <row r="1270" spans="1:2" s="54" customFormat="1" ht="20.25" customHeight="1">
      <c r="A1270" s="153" t="s">
        <v>170</v>
      </c>
      <c r="B1270" s="163"/>
    </row>
    <row r="1271" spans="1:2" s="54" customFormat="1" ht="20.25" customHeight="1">
      <c r="A1271" s="153" t="s">
        <v>176</v>
      </c>
      <c r="B1271" s="163"/>
    </row>
    <row r="1272" spans="1:2" s="54" customFormat="1" ht="20.25" customHeight="1">
      <c r="A1272" s="153" t="s">
        <v>177</v>
      </c>
      <c r="B1272" s="163"/>
    </row>
    <row r="1273" spans="1:2" s="54" customFormat="1" ht="20.25" customHeight="1">
      <c r="A1273" s="153" t="s">
        <v>518</v>
      </c>
      <c r="B1273" s="163"/>
    </row>
    <row r="1274" spans="1:2" s="54" customFormat="1" ht="20.25" customHeight="1">
      <c r="A1274" s="153" t="s">
        <v>1377</v>
      </c>
      <c r="B1274" s="163"/>
    </row>
    <row r="1275" spans="1:2" s="54" customFormat="1" ht="20.25" customHeight="1">
      <c r="A1275" s="153" t="s">
        <v>1378</v>
      </c>
      <c r="B1275" s="163"/>
    </row>
    <row r="1276" spans="1:2" s="54" customFormat="1" ht="20.25" customHeight="1">
      <c r="A1276" s="153" t="s">
        <v>1379</v>
      </c>
      <c r="B1276" s="163"/>
    </row>
    <row r="1277" spans="1:2" s="54" customFormat="1" ht="20.25" customHeight="1">
      <c r="A1277" s="153" t="s">
        <v>1380</v>
      </c>
      <c r="B1277" s="163"/>
    </row>
    <row r="1278" spans="1:2" s="54" customFormat="1" ht="20.25" customHeight="1">
      <c r="A1278" s="153" t="s">
        <v>1381</v>
      </c>
      <c r="B1278" s="163"/>
    </row>
    <row r="1279" spans="1:2" s="54" customFormat="1" ht="20.25" customHeight="1">
      <c r="A1279" s="153" t="s">
        <v>1382</v>
      </c>
      <c r="B1279" s="163"/>
    </row>
    <row r="1280" spans="1:2" s="54" customFormat="1" ht="20.25" customHeight="1">
      <c r="A1280" s="153" t="s">
        <v>1383</v>
      </c>
      <c r="B1280" s="163"/>
    </row>
    <row r="1281" spans="1:2" s="54" customFormat="1" ht="20.25" customHeight="1">
      <c r="A1281" s="153" t="s">
        <v>1384</v>
      </c>
      <c r="B1281" s="163"/>
    </row>
    <row r="1282" spans="1:2" s="54" customFormat="1" ht="20.25" customHeight="1">
      <c r="A1282" s="153" t="s">
        <v>519</v>
      </c>
      <c r="B1282" s="163"/>
    </row>
    <row r="1283" spans="1:2" s="54" customFormat="1" ht="20.25" customHeight="1">
      <c r="A1283" s="153" t="s">
        <v>170</v>
      </c>
      <c r="B1283" s="163"/>
    </row>
    <row r="1284" spans="1:2" s="54" customFormat="1" ht="20.25" customHeight="1">
      <c r="A1284" s="153" t="s">
        <v>176</v>
      </c>
      <c r="B1284" s="163"/>
    </row>
    <row r="1285" spans="1:2" s="54" customFormat="1" ht="20.25" customHeight="1">
      <c r="A1285" s="153" t="s">
        <v>177</v>
      </c>
      <c r="B1285" s="163"/>
    </row>
    <row r="1286" spans="1:2" s="54" customFormat="1" ht="20.25" customHeight="1">
      <c r="A1286" s="153" t="s">
        <v>1385</v>
      </c>
      <c r="B1286" s="163"/>
    </row>
    <row r="1287" spans="1:2" s="54" customFormat="1" ht="20.25" customHeight="1">
      <c r="A1287" s="153" t="s">
        <v>1386</v>
      </c>
      <c r="B1287" s="163"/>
    </row>
    <row r="1288" spans="1:2" s="54" customFormat="1" ht="20.25" customHeight="1">
      <c r="A1288" s="153" t="s">
        <v>1387</v>
      </c>
      <c r="B1288" s="163"/>
    </row>
    <row r="1289" spans="1:2" s="54" customFormat="1" ht="20.25" customHeight="1">
      <c r="A1289" s="153" t="s">
        <v>1388</v>
      </c>
      <c r="B1289" s="163"/>
    </row>
    <row r="1290" spans="1:2" s="54" customFormat="1" ht="20.25" customHeight="1">
      <c r="A1290" s="153" t="s">
        <v>520</v>
      </c>
      <c r="B1290" s="163"/>
    </row>
    <row r="1291" spans="1:2" s="54" customFormat="1" ht="20.25" customHeight="1">
      <c r="A1291" s="153" t="s">
        <v>1389</v>
      </c>
      <c r="B1291" s="163"/>
    </row>
    <row r="1292" spans="1:2" s="54" customFormat="1" ht="20.25" customHeight="1">
      <c r="A1292" s="153" t="s">
        <v>1390</v>
      </c>
      <c r="B1292" s="163"/>
    </row>
    <row r="1293" spans="1:2" s="54" customFormat="1" ht="20.25" customHeight="1">
      <c r="A1293" s="153" t="s">
        <v>1391</v>
      </c>
      <c r="B1293" s="163"/>
    </row>
    <row r="1294" spans="1:2" s="54" customFormat="1" ht="20.25" customHeight="1">
      <c r="A1294" s="153" t="s">
        <v>1392</v>
      </c>
      <c r="B1294" s="163"/>
    </row>
    <row r="1295" spans="1:2" s="54" customFormat="1" ht="20.25" customHeight="1">
      <c r="A1295" s="153" t="s">
        <v>1393</v>
      </c>
      <c r="B1295" s="163"/>
    </row>
    <row r="1296" spans="1:2" s="54" customFormat="1" ht="20.25" customHeight="1">
      <c r="A1296" s="153" t="s">
        <v>1394</v>
      </c>
      <c r="B1296" s="163"/>
    </row>
    <row r="1297" spans="1:2" s="54" customFormat="1" ht="20.25" customHeight="1">
      <c r="A1297" s="153" t="s">
        <v>1395</v>
      </c>
      <c r="B1297" s="163"/>
    </row>
    <row r="1298" spans="1:2" s="54" customFormat="1" ht="20.25" customHeight="1">
      <c r="A1298" s="153" t="s">
        <v>1396</v>
      </c>
      <c r="B1298" s="163"/>
    </row>
    <row r="1299" spans="1:2" s="54" customFormat="1" ht="20.25" customHeight="1">
      <c r="A1299" s="153" t="s">
        <v>159</v>
      </c>
      <c r="B1299" s="163">
        <v>78.400000000000006</v>
      </c>
    </row>
    <row r="1300" spans="1:2" s="54" customFormat="1" ht="20.25" customHeight="1">
      <c r="A1300" s="153" t="s">
        <v>521</v>
      </c>
      <c r="B1300" s="163"/>
    </row>
    <row r="1301" spans="1:2" s="54" customFormat="1" ht="20.25" customHeight="1">
      <c r="A1301" s="153" t="s">
        <v>522</v>
      </c>
      <c r="B1301" s="163"/>
    </row>
    <row r="1302" spans="1:2" s="54" customFormat="1" ht="20.25" customHeight="1">
      <c r="A1302" s="153" t="s">
        <v>1397</v>
      </c>
      <c r="B1302" s="163"/>
    </row>
    <row r="1303" spans="1:2" s="54" customFormat="1" ht="20.25" customHeight="1">
      <c r="A1303" s="153" t="s">
        <v>523</v>
      </c>
      <c r="B1303" s="163"/>
    </row>
    <row r="1304" spans="1:2" s="54" customFormat="1" ht="20.25" customHeight="1">
      <c r="A1304" s="153" t="s">
        <v>1398</v>
      </c>
      <c r="B1304" s="163"/>
    </row>
    <row r="1305" spans="1:2" s="54" customFormat="1" ht="20.25" customHeight="1">
      <c r="A1305" s="153" t="s">
        <v>524</v>
      </c>
      <c r="B1305" s="163"/>
    </row>
    <row r="1306" spans="1:2" s="54" customFormat="1" ht="20.25" customHeight="1">
      <c r="A1306" s="153" t="s">
        <v>525</v>
      </c>
      <c r="B1306" s="163"/>
    </row>
    <row r="1307" spans="1:2" s="54" customFormat="1" ht="20.25" customHeight="1">
      <c r="A1307" s="153" t="s">
        <v>526</v>
      </c>
      <c r="B1307" s="163"/>
    </row>
    <row r="1308" spans="1:2" s="54" customFormat="1" ht="20.25" customHeight="1">
      <c r="A1308" s="153" t="s">
        <v>527</v>
      </c>
      <c r="B1308" s="163"/>
    </row>
    <row r="1309" spans="1:2" s="54" customFormat="1" ht="20.25" customHeight="1">
      <c r="A1309" s="153" t="s">
        <v>528</v>
      </c>
      <c r="B1309" s="163">
        <v>78.400000000000006</v>
      </c>
    </row>
    <row r="1310" spans="1:2" s="54" customFormat="1" ht="20.25" customHeight="1">
      <c r="A1310" s="153" t="s">
        <v>529</v>
      </c>
      <c r="B1310" s="163">
        <v>78.400000000000006</v>
      </c>
    </row>
    <row r="1311" spans="1:2" s="54" customFormat="1" ht="20.25" customHeight="1">
      <c r="A1311" s="153" t="s">
        <v>1399</v>
      </c>
      <c r="B1311" s="163"/>
    </row>
    <row r="1312" spans="1:2" s="54" customFormat="1" ht="20.25" customHeight="1">
      <c r="A1312" s="153" t="s">
        <v>1400</v>
      </c>
      <c r="B1312" s="163"/>
    </row>
    <row r="1313" spans="1:2" s="54" customFormat="1" ht="20.25" customHeight="1">
      <c r="A1313" s="153" t="s">
        <v>1401</v>
      </c>
      <c r="B1313" s="163"/>
    </row>
    <row r="1314" spans="1:2" s="54" customFormat="1" ht="20.25" customHeight="1">
      <c r="A1314" s="153" t="s">
        <v>1402</v>
      </c>
      <c r="B1314" s="163"/>
    </row>
    <row r="1315" spans="1:2" s="54" customFormat="1" ht="20.25" customHeight="1">
      <c r="A1315" s="153" t="s">
        <v>1403</v>
      </c>
      <c r="B1315" s="163"/>
    </row>
    <row r="1316" spans="1:2" s="54" customFormat="1" ht="20.25" customHeight="1">
      <c r="A1316" s="153" t="s">
        <v>1404</v>
      </c>
      <c r="B1316" s="163"/>
    </row>
    <row r="1317" spans="1:2" s="54" customFormat="1" ht="20.25" customHeight="1">
      <c r="A1317" s="179" t="s">
        <v>1553</v>
      </c>
      <c r="B1317" s="163">
        <v>2.1</v>
      </c>
    </row>
    <row r="1318" spans="1:2" s="54" customFormat="1" ht="20.25" customHeight="1">
      <c r="A1318" s="179" t="s">
        <v>1551</v>
      </c>
      <c r="B1318" s="163">
        <v>2.1</v>
      </c>
    </row>
    <row r="1319" spans="1:2" s="54" customFormat="1" ht="20.25" customHeight="1">
      <c r="A1319" s="179" t="s">
        <v>1552</v>
      </c>
      <c r="B1319" s="163">
        <v>2.1</v>
      </c>
    </row>
    <row r="1320" spans="1:2" s="54" customFormat="1" ht="20.25" customHeight="1">
      <c r="A1320" s="153" t="s">
        <v>161</v>
      </c>
      <c r="B1320" s="163"/>
    </row>
    <row r="1321" spans="1:2" s="54" customFormat="1" ht="20.25" customHeight="1">
      <c r="A1321" s="153" t="s">
        <v>530</v>
      </c>
      <c r="B1321" s="163"/>
    </row>
    <row r="1322" spans="1:2" s="54" customFormat="1" ht="20.25" customHeight="1">
      <c r="A1322" s="153" t="s">
        <v>170</v>
      </c>
      <c r="B1322" s="163"/>
    </row>
    <row r="1323" spans="1:2" s="54" customFormat="1" ht="20.25" customHeight="1">
      <c r="A1323" s="153" t="s">
        <v>176</v>
      </c>
      <c r="B1323" s="163"/>
    </row>
    <row r="1324" spans="1:2" s="54" customFormat="1" ht="20.25" customHeight="1">
      <c r="A1324" s="153" t="s">
        <v>177</v>
      </c>
      <c r="B1324" s="163"/>
    </row>
    <row r="1325" spans="1:2" s="54" customFormat="1" ht="20.25" customHeight="1">
      <c r="A1325" s="153" t="s">
        <v>1405</v>
      </c>
      <c r="B1325" s="163"/>
    </row>
    <row r="1326" spans="1:2" s="54" customFormat="1" ht="20.25" customHeight="1">
      <c r="A1326" s="153" t="s">
        <v>1406</v>
      </c>
      <c r="B1326" s="163"/>
    </row>
    <row r="1327" spans="1:2" s="54" customFormat="1" ht="20.25" customHeight="1">
      <c r="A1327" s="153" t="s">
        <v>531</v>
      </c>
      <c r="B1327" s="163"/>
    </row>
    <row r="1328" spans="1:2" s="54" customFormat="1" ht="20.25" customHeight="1">
      <c r="A1328" s="153" t="s">
        <v>1407</v>
      </c>
      <c r="B1328" s="163"/>
    </row>
    <row r="1329" spans="1:2" s="54" customFormat="1" ht="20.25" customHeight="1">
      <c r="A1329" s="153" t="s">
        <v>1408</v>
      </c>
      <c r="B1329" s="163"/>
    </row>
    <row r="1330" spans="1:2" s="54" customFormat="1" ht="20.25" customHeight="1">
      <c r="A1330" s="153" t="s">
        <v>1409</v>
      </c>
      <c r="B1330" s="163"/>
    </row>
    <row r="1331" spans="1:2" s="54" customFormat="1" ht="20.25" customHeight="1">
      <c r="A1331" s="153" t="s">
        <v>1410</v>
      </c>
      <c r="B1331" s="163"/>
    </row>
    <row r="1332" spans="1:2" s="54" customFormat="1" ht="20.25" customHeight="1">
      <c r="A1332" s="153" t="s">
        <v>532</v>
      </c>
      <c r="B1332" s="163"/>
    </row>
    <row r="1333" spans="1:2" s="54" customFormat="1" ht="20.25" customHeight="1">
      <c r="A1333" s="153" t="s">
        <v>1411</v>
      </c>
      <c r="B1333" s="163"/>
    </row>
    <row r="1334" spans="1:2" s="54" customFormat="1" ht="20.25" customHeight="1">
      <c r="A1334" s="153" t="s">
        <v>178</v>
      </c>
      <c r="B1334" s="163"/>
    </row>
    <row r="1335" spans="1:2" s="54" customFormat="1" ht="20.25" customHeight="1">
      <c r="A1335" s="153" t="s">
        <v>1412</v>
      </c>
      <c r="B1335" s="163"/>
    </row>
    <row r="1336" spans="1:2" s="54" customFormat="1" ht="20.25" customHeight="1">
      <c r="A1336" s="153" t="s">
        <v>1413</v>
      </c>
      <c r="B1336" s="163"/>
    </row>
    <row r="1337" spans="1:2" s="54" customFormat="1" ht="20.25" customHeight="1">
      <c r="A1337" s="153" t="s">
        <v>170</v>
      </c>
      <c r="B1337" s="163"/>
    </row>
    <row r="1338" spans="1:2" s="54" customFormat="1" ht="20.25" customHeight="1">
      <c r="A1338" s="153" t="s">
        <v>176</v>
      </c>
      <c r="B1338" s="163"/>
    </row>
    <row r="1339" spans="1:2" s="54" customFormat="1" ht="20.25" customHeight="1">
      <c r="A1339" s="153" t="s">
        <v>177</v>
      </c>
      <c r="B1339" s="163"/>
    </row>
    <row r="1340" spans="1:2" s="54" customFormat="1" ht="20.25" customHeight="1">
      <c r="A1340" s="153" t="s">
        <v>1414</v>
      </c>
      <c r="B1340" s="163"/>
    </row>
    <row r="1341" spans="1:2" s="54" customFormat="1" ht="20.25" customHeight="1">
      <c r="A1341" s="153" t="s">
        <v>1415</v>
      </c>
      <c r="B1341" s="163"/>
    </row>
    <row r="1342" spans="1:2" s="54" customFormat="1" ht="20.25" customHeight="1">
      <c r="A1342" s="153" t="s">
        <v>1416</v>
      </c>
      <c r="B1342" s="163"/>
    </row>
    <row r="1343" spans="1:2" s="54" customFormat="1" ht="20.25" customHeight="1">
      <c r="A1343" s="153" t="s">
        <v>1417</v>
      </c>
      <c r="B1343" s="163"/>
    </row>
    <row r="1344" spans="1:2" s="54" customFormat="1" ht="20.25" customHeight="1">
      <c r="A1344" s="153" t="s">
        <v>1418</v>
      </c>
      <c r="B1344" s="163"/>
    </row>
    <row r="1345" spans="1:2" s="54" customFormat="1" ht="20.25" customHeight="1">
      <c r="A1345" s="153" t="s">
        <v>1419</v>
      </c>
      <c r="B1345" s="163"/>
    </row>
    <row r="1346" spans="1:2" s="54" customFormat="1" ht="20.25" customHeight="1">
      <c r="A1346" s="153" t="s">
        <v>1420</v>
      </c>
      <c r="B1346" s="163"/>
    </row>
    <row r="1347" spans="1:2" s="54" customFormat="1" ht="20.25" customHeight="1">
      <c r="A1347" s="153" t="s">
        <v>1421</v>
      </c>
      <c r="B1347" s="163"/>
    </row>
    <row r="1348" spans="1:2" s="54" customFormat="1" ht="20.25" customHeight="1">
      <c r="A1348" s="153" t="s">
        <v>178</v>
      </c>
      <c r="B1348" s="163"/>
    </row>
    <row r="1349" spans="1:2" s="54" customFormat="1" ht="20.25" customHeight="1">
      <c r="A1349" s="153" t="s">
        <v>1422</v>
      </c>
      <c r="B1349" s="163"/>
    </row>
    <row r="1350" spans="1:2" s="54" customFormat="1" ht="20.25" customHeight="1">
      <c r="A1350" s="153" t="s">
        <v>1423</v>
      </c>
      <c r="B1350" s="163"/>
    </row>
    <row r="1351" spans="1:2" s="54" customFormat="1" ht="20.25" customHeight="1">
      <c r="A1351" s="153" t="s">
        <v>1424</v>
      </c>
      <c r="B1351" s="163"/>
    </row>
    <row r="1352" spans="1:2" s="54" customFormat="1" ht="20.25" customHeight="1">
      <c r="A1352" s="153" t="s">
        <v>1425</v>
      </c>
      <c r="B1352" s="163"/>
    </row>
    <row r="1353" spans="1:2" s="54" customFormat="1" ht="20.25" customHeight="1">
      <c r="A1353" s="153" t="s">
        <v>1426</v>
      </c>
      <c r="B1353" s="163"/>
    </row>
    <row r="1354" spans="1:2" s="54" customFormat="1" ht="20.25" customHeight="1">
      <c r="A1354" s="153" t="s">
        <v>1427</v>
      </c>
      <c r="B1354" s="163"/>
    </row>
    <row r="1355" spans="1:2" s="54" customFormat="1" ht="20.25" customHeight="1">
      <c r="A1355" s="153" t="s">
        <v>1428</v>
      </c>
      <c r="B1355" s="163"/>
    </row>
    <row r="1356" spans="1:2" s="54" customFormat="1" ht="20.25" customHeight="1">
      <c r="A1356" s="153" t="s">
        <v>533</v>
      </c>
      <c r="B1356" s="163"/>
    </row>
    <row r="1357" spans="1:2" s="54" customFormat="1" ht="20.25" customHeight="1">
      <c r="A1357" s="153" t="s">
        <v>534</v>
      </c>
      <c r="B1357" s="163"/>
    </row>
    <row r="1358" spans="1:2" s="54" customFormat="1" ht="20.25" customHeight="1">
      <c r="A1358" s="153" t="s">
        <v>1429</v>
      </c>
      <c r="B1358" s="163"/>
    </row>
    <row r="1359" spans="1:2" s="54" customFormat="1" ht="20.25" customHeight="1">
      <c r="A1359" s="153" t="s">
        <v>535</v>
      </c>
      <c r="B1359" s="163"/>
    </row>
    <row r="1360" spans="1:2" s="54" customFormat="1" ht="20.25" customHeight="1">
      <c r="A1360" s="153" t="s">
        <v>1430</v>
      </c>
      <c r="B1360" s="163"/>
    </row>
    <row r="1361" spans="1:2" s="54" customFormat="1" ht="20.25" customHeight="1">
      <c r="A1361" s="153" t="s">
        <v>1431</v>
      </c>
      <c r="B1361" s="163"/>
    </row>
    <row r="1362" spans="1:2" s="54" customFormat="1" ht="20.25" customHeight="1">
      <c r="A1362" s="153" t="s">
        <v>1432</v>
      </c>
      <c r="B1362" s="163"/>
    </row>
    <row r="1363" spans="1:2" s="54" customFormat="1" ht="20.25" customHeight="1">
      <c r="A1363" s="153" t="s">
        <v>1433</v>
      </c>
      <c r="B1363" s="163"/>
    </row>
    <row r="1364" spans="1:2" s="54" customFormat="1" ht="20.25" customHeight="1">
      <c r="A1364" s="153" t="s">
        <v>1434</v>
      </c>
      <c r="B1364" s="163"/>
    </row>
    <row r="1365" spans="1:2" s="54" customFormat="1" ht="20.25" customHeight="1">
      <c r="A1365" s="153" t="s">
        <v>1435</v>
      </c>
      <c r="B1365" s="163"/>
    </row>
    <row r="1366" spans="1:2" s="54" customFormat="1" ht="20.25" customHeight="1">
      <c r="A1366" s="153" t="s">
        <v>1436</v>
      </c>
      <c r="B1366" s="163"/>
    </row>
    <row r="1367" spans="1:2" s="54" customFormat="1" ht="20.25" customHeight="1">
      <c r="A1367" s="153" t="s">
        <v>1437</v>
      </c>
      <c r="B1367" s="163"/>
    </row>
    <row r="1368" spans="1:2" s="54" customFormat="1" ht="20.25" customHeight="1">
      <c r="A1368" s="153" t="s">
        <v>1438</v>
      </c>
      <c r="B1368" s="163"/>
    </row>
    <row r="1369" spans="1:2" s="54" customFormat="1" ht="20.25" customHeight="1">
      <c r="A1369" s="153" t="s">
        <v>1439</v>
      </c>
      <c r="B1369" s="163"/>
    </row>
    <row r="1370" spans="1:2" s="54" customFormat="1" ht="20.25" customHeight="1">
      <c r="A1370" s="153" t="s">
        <v>1440</v>
      </c>
      <c r="B1370" s="163"/>
    </row>
    <row r="1371" spans="1:2" s="54" customFormat="1" ht="20.25" customHeight="1">
      <c r="A1371" s="153" t="s">
        <v>1441</v>
      </c>
      <c r="B1371" s="163"/>
    </row>
    <row r="1372" spans="1:2" s="54" customFormat="1" ht="20.25" customHeight="1">
      <c r="A1372" s="153" t="s">
        <v>1442</v>
      </c>
      <c r="B1372" s="163"/>
    </row>
    <row r="1373" spans="1:2" s="54" customFormat="1" ht="20.25" customHeight="1">
      <c r="A1373" s="153" t="s">
        <v>1443</v>
      </c>
      <c r="B1373" s="163"/>
    </row>
    <row r="1374" spans="1:2" s="54" customFormat="1" ht="20.25" customHeight="1">
      <c r="A1374" s="153" t="s">
        <v>536</v>
      </c>
      <c r="B1374" s="163"/>
    </row>
    <row r="1375" spans="1:2" s="54" customFormat="1" ht="20.25" customHeight="1">
      <c r="A1375" s="153" t="s">
        <v>537</v>
      </c>
      <c r="B1375" s="163"/>
    </row>
    <row r="1376" spans="1:2" s="54" customFormat="1" ht="20.25" customHeight="1">
      <c r="A1376" s="153" t="s">
        <v>538</v>
      </c>
      <c r="B1376" s="163"/>
    </row>
    <row r="1377" spans="1:2" s="54" customFormat="1" ht="20.25" customHeight="1">
      <c r="A1377" s="153" t="s">
        <v>165</v>
      </c>
      <c r="B1377" s="163"/>
    </row>
    <row r="1378" spans="1:2" s="54" customFormat="1" ht="20.25" customHeight="1">
      <c r="A1378" s="153" t="s">
        <v>1444</v>
      </c>
      <c r="B1378" s="163"/>
    </row>
    <row r="1379" spans="1:2" s="54" customFormat="1" ht="20.25" customHeight="1">
      <c r="A1379" s="153" t="s">
        <v>1445</v>
      </c>
      <c r="B1379" s="163"/>
    </row>
    <row r="1380" spans="1:2" s="54" customFormat="1" ht="20.25" customHeight="1">
      <c r="A1380" s="153" t="s">
        <v>1446</v>
      </c>
      <c r="B1380" s="163"/>
    </row>
    <row r="1381" spans="1:2" s="54" customFormat="1" ht="20.25" customHeight="1">
      <c r="A1381" s="153" t="s">
        <v>1447</v>
      </c>
      <c r="B1381" s="163"/>
    </row>
    <row r="1382" spans="1:2" s="54" customFormat="1" ht="20.25" customHeight="1">
      <c r="A1382" s="153" t="s">
        <v>1448</v>
      </c>
      <c r="B1382" s="163"/>
    </row>
    <row r="1383" spans="1:2" s="54" customFormat="1" ht="20.25" customHeight="1">
      <c r="A1383" s="153" t="s">
        <v>1449</v>
      </c>
      <c r="B1383" s="163"/>
    </row>
    <row r="1384" spans="1:2" s="54" customFormat="1" ht="20.25" customHeight="1">
      <c r="A1384" s="153" t="s">
        <v>1450</v>
      </c>
      <c r="B1384" s="163"/>
    </row>
    <row r="1385" spans="1:2" s="54" customFormat="1" ht="20.25" customHeight="1">
      <c r="A1385" s="154" t="s">
        <v>1451</v>
      </c>
      <c r="B1385" s="163">
        <f>B5+B313+B434+B489+B545+B594+B708+B772+B874+B1299+B1317+B1006</f>
        <v>2739.6000000000004</v>
      </c>
    </row>
  </sheetData>
  <autoFilter ref="A4:B1385"/>
  <mergeCells count="2">
    <mergeCell ref="A2:B2"/>
    <mergeCell ref="A1:B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workbookViewId="0">
      <selection activeCell="H86" sqref="H86"/>
    </sheetView>
  </sheetViews>
  <sheetFormatPr defaultColWidth="9" defaultRowHeight="15.75"/>
  <cols>
    <col min="1" max="1" width="16" style="62" customWidth="1"/>
    <col min="2" max="2" width="38.625" style="62" customWidth="1"/>
    <col min="3" max="3" width="26.125" style="165" customWidth="1"/>
    <col min="4" max="16384" width="9" style="62"/>
  </cols>
  <sheetData>
    <row r="1" spans="1:5" ht="21" customHeight="1">
      <c r="A1" s="65" t="s">
        <v>108</v>
      </c>
    </row>
    <row r="2" spans="1:5" ht="24.75" customHeight="1">
      <c r="A2" s="195" t="s">
        <v>89</v>
      </c>
      <c r="B2" s="195"/>
      <c r="C2" s="195"/>
    </row>
    <row r="3" spans="1:5" s="65" customFormat="1" ht="24" customHeight="1">
      <c r="C3" s="166" t="s">
        <v>33</v>
      </c>
    </row>
    <row r="4" spans="1:5" s="72" customFormat="1" ht="43.5" customHeight="1">
      <c r="A4" s="155" t="s">
        <v>10</v>
      </c>
      <c r="B4" s="155" t="s">
        <v>11</v>
      </c>
      <c r="C4" s="167" t="s">
        <v>124</v>
      </c>
    </row>
    <row r="5" spans="1:5" s="75" customFormat="1" ht="21.75" customHeight="1">
      <c r="A5" s="158" t="s">
        <v>539</v>
      </c>
      <c r="B5" s="158" t="s">
        <v>540</v>
      </c>
      <c r="C5" s="163">
        <f>SUM(C6:C16)</f>
        <v>1320.9900000000002</v>
      </c>
    </row>
    <row r="6" spans="1:5" s="65" customFormat="1" ht="21.75" customHeight="1">
      <c r="A6" s="156" t="s">
        <v>541</v>
      </c>
      <c r="B6" s="156" t="s">
        <v>1452</v>
      </c>
      <c r="C6" s="163">
        <v>369.98</v>
      </c>
    </row>
    <row r="7" spans="1:5" s="72" customFormat="1" ht="21.75" customHeight="1">
      <c r="A7" s="156" t="s">
        <v>542</v>
      </c>
      <c r="B7" s="156" t="s">
        <v>1453</v>
      </c>
      <c r="C7" s="163">
        <v>215.32</v>
      </c>
    </row>
    <row r="8" spans="1:5" s="65" customFormat="1" ht="21.75" customHeight="1">
      <c r="A8" s="156" t="s">
        <v>543</v>
      </c>
      <c r="B8" s="156" t="s">
        <v>1454</v>
      </c>
      <c r="C8" s="163">
        <v>10.56</v>
      </c>
      <c r="D8" s="176"/>
      <c r="E8" s="176"/>
    </row>
    <row r="9" spans="1:5" s="72" customFormat="1" ht="21.75" customHeight="1">
      <c r="A9" s="156" t="s">
        <v>544</v>
      </c>
      <c r="B9" s="156" t="s">
        <v>1455</v>
      </c>
      <c r="C9" s="163"/>
      <c r="E9" s="176"/>
    </row>
    <row r="10" spans="1:5">
      <c r="A10" s="156" t="s">
        <v>545</v>
      </c>
      <c r="B10" s="156" t="s">
        <v>1456</v>
      </c>
      <c r="C10" s="163">
        <v>226.51</v>
      </c>
      <c r="E10" s="176"/>
    </row>
    <row r="11" spans="1:5">
      <c r="A11" s="157">
        <v>30108</v>
      </c>
      <c r="B11" s="156" t="s">
        <v>1457</v>
      </c>
      <c r="C11" s="163">
        <v>118.32</v>
      </c>
      <c r="E11" s="176"/>
    </row>
    <row r="12" spans="1:5">
      <c r="A12" s="157">
        <v>30109</v>
      </c>
      <c r="B12" s="156" t="s">
        <v>1458</v>
      </c>
      <c r="C12" s="163">
        <v>62.49</v>
      </c>
      <c r="E12" s="176"/>
    </row>
    <row r="13" spans="1:5">
      <c r="A13" s="157">
        <v>30110</v>
      </c>
      <c r="B13" s="156" t="s">
        <v>1543</v>
      </c>
      <c r="C13" s="163">
        <v>41.4</v>
      </c>
      <c r="E13" s="176"/>
    </row>
    <row r="14" spans="1:5">
      <c r="A14" s="157">
        <v>30112</v>
      </c>
      <c r="B14" s="156" t="s">
        <v>1544</v>
      </c>
      <c r="C14" s="163">
        <v>7.38</v>
      </c>
      <c r="E14" s="176"/>
    </row>
    <row r="15" spans="1:5">
      <c r="A15" s="157">
        <v>30113</v>
      </c>
      <c r="B15" s="156" t="s">
        <v>1545</v>
      </c>
      <c r="C15" s="163">
        <v>78.41</v>
      </c>
      <c r="E15" s="176"/>
    </row>
    <row r="16" spans="1:5">
      <c r="A16" s="157">
        <v>30199</v>
      </c>
      <c r="B16" s="156" t="s">
        <v>1459</v>
      </c>
      <c r="C16" s="163">
        <v>190.62</v>
      </c>
      <c r="E16" s="176"/>
    </row>
    <row r="17" spans="1:5">
      <c r="A17" s="158" t="s">
        <v>546</v>
      </c>
      <c r="B17" s="158" t="s">
        <v>547</v>
      </c>
      <c r="C17" s="163">
        <f>SUM(C18:C44)</f>
        <v>130.76999999999998</v>
      </c>
      <c r="E17" s="176"/>
    </row>
    <row r="18" spans="1:5">
      <c r="A18" s="156" t="s">
        <v>548</v>
      </c>
      <c r="B18" s="156" t="s">
        <v>1460</v>
      </c>
      <c r="C18" s="163">
        <v>16.23</v>
      </c>
      <c r="E18" s="176"/>
    </row>
    <row r="19" spans="1:5">
      <c r="A19" s="156" t="s">
        <v>549</v>
      </c>
      <c r="B19" s="156" t="s">
        <v>1461</v>
      </c>
      <c r="C19" s="163">
        <v>2.95</v>
      </c>
      <c r="E19" s="176"/>
    </row>
    <row r="20" spans="1:5">
      <c r="A20" s="156" t="s">
        <v>550</v>
      </c>
      <c r="B20" s="156" t="s">
        <v>1462</v>
      </c>
      <c r="C20" s="163">
        <v>1</v>
      </c>
      <c r="E20" s="176"/>
    </row>
    <row r="21" spans="1:5">
      <c r="A21" s="156" t="s">
        <v>551</v>
      </c>
      <c r="B21" s="156" t="s">
        <v>1463</v>
      </c>
      <c r="C21" s="163"/>
      <c r="E21" s="176"/>
    </row>
    <row r="22" spans="1:5">
      <c r="A22" s="156" t="s">
        <v>552</v>
      </c>
      <c r="B22" s="156" t="s">
        <v>1464</v>
      </c>
      <c r="C22" s="163">
        <v>0</v>
      </c>
      <c r="E22" s="176"/>
    </row>
    <row r="23" spans="1:5">
      <c r="A23" s="156" t="s">
        <v>553</v>
      </c>
      <c r="B23" s="156" t="s">
        <v>1465</v>
      </c>
      <c r="C23" s="163">
        <v>0</v>
      </c>
      <c r="E23" s="176"/>
    </row>
    <row r="24" spans="1:5">
      <c r="A24" s="156" t="s">
        <v>554</v>
      </c>
      <c r="B24" s="156" t="s">
        <v>1466</v>
      </c>
      <c r="C24" s="163">
        <v>17.920000000000002</v>
      </c>
      <c r="E24" s="176"/>
    </row>
    <row r="25" spans="1:5">
      <c r="A25" s="156" t="s">
        <v>555</v>
      </c>
      <c r="B25" s="156" t="s">
        <v>1467</v>
      </c>
      <c r="C25" s="163">
        <v>7.8</v>
      </c>
      <c r="E25" s="176"/>
    </row>
    <row r="26" spans="1:5">
      <c r="A26" s="156" t="s">
        <v>556</v>
      </c>
      <c r="B26" s="156" t="s">
        <v>1468</v>
      </c>
      <c r="C26" s="163"/>
      <c r="E26" s="176"/>
    </row>
    <row r="27" spans="1:5">
      <c r="A27" s="156" t="s">
        <v>557</v>
      </c>
      <c r="B27" s="156" t="s">
        <v>1469</v>
      </c>
      <c r="C27" s="163">
        <v>3.42</v>
      </c>
      <c r="E27" s="176"/>
    </row>
    <row r="28" spans="1:5">
      <c r="A28" s="156" t="s">
        <v>558</v>
      </c>
      <c r="B28" s="156" t="s">
        <v>1470</v>
      </c>
      <c r="C28" s="163"/>
      <c r="E28" s="176"/>
    </row>
    <row r="29" spans="1:5">
      <c r="A29" s="156" t="s">
        <v>559</v>
      </c>
      <c r="B29" s="156" t="s">
        <v>1471</v>
      </c>
      <c r="C29" s="163">
        <v>4.6100000000000003</v>
      </c>
      <c r="E29" s="176"/>
    </row>
    <row r="30" spans="1:5">
      <c r="A30" s="156" t="s">
        <v>560</v>
      </c>
      <c r="B30" s="156" t="s">
        <v>1472</v>
      </c>
      <c r="C30" s="163"/>
      <c r="E30" s="176"/>
    </row>
    <row r="31" spans="1:5">
      <c r="A31" s="156" t="s">
        <v>561</v>
      </c>
      <c r="B31" s="156" t="s">
        <v>1473</v>
      </c>
      <c r="C31" s="163"/>
      <c r="E31" s="176"/>
    </row>
    <row r="32" spans="1:5">
      <c r="A32" s="156" t="s">
        <v>562</v>
      </c>
      <c r="B32" s="156" t="s">
        <v>1474</v>
      </c>
      <c r="C32" s="163"/>
      <c r="E32" s="176"/>
    </row>
    <row r="33" spans="1:5">
      <c r="A33" s="156" t="s">
        <v>563</v>
      </c>
      <c r="B33" s="156" t="s">
        <v>1475</v>
      </c>
      <c r="C33" s="163"/>
      <c r="E33" s="176"/>
    </row>
    <row r="34" spans="1:5">
      <c r="A34" s="156" t="s">
        <v>564</v>
      </c>
      <c r="B34" s="156" t="s">
        <v>1476</v>
      </c>
      <c r="C34" s="163"/>
      <c r="E34" s="176"/>
    </row>
    <row r="35" spans="1:5">
      <c r="A35" s="156" t="s">
        <v>1477</v>
      </c>
      <c r="B35" s="156" t="s">
        <v>1478</v>
      </c>
      <c r="C35" s="163"/>
      <c r="E35" s="176"/>
    </row>
    <row r="36" spans="1:5">
      <c r="A36" s="156" t="s">
        <v>565</v>
      </c>
      <c r="B36" s="156" t="s">
        <v>1479</v>
      </c>
      <c r="C36" s="163"/>
      <c r="E36" s="176"/>
    </row>
    <row r="37" spans="1:5">
      <c r="A37" s="156" t="s">
        <v>566</v>
      </c>
      <c r="B37" s="156" t="s">
        <v>1480</v>
      </c>
      <c r="C37" s="163">
        <v>22.82</v>
      </c>
      <c r="E37" s="176"/>
    </row>
    <row r="38" spans="1:5">
      <c r="A38" s="156" t="s">
        <v>567</v>
      </c>
      <c r="B38" s="156" t="s">
        <v>1481</v>
      </c>
      <c r="C38" s="163"/>
      <c r="E38" s="176"/>
    </row>
    <row r="39" spans="1:5">
      <c r="A39" s="156" t="s">
        <v>568</v>
      </c>
      <c r="B39" s="156" t="s">
        <v>1482</v>
      </c>
      <c r="C39" s="163">
        <v>14.34</v>
      </c>
      <c r="E39" s="176"/>
    </row>
    <row r="40" spans="1:5">
      <c r="A40" s="156" t="s">
        <v>569</v>
      </c>
      <c r="B40" s="156" t="s">
        <v>1483</v>
      </c>
      <c r="C40" s="163">
        <v>9.74</v>
      </c>
      <c r="E40" s="176"/>
    </row>
    <row r="41" spans="1:5">
      <c r="A41" s="156" t="s">
        <v>570</v>
      </c>
      <c r="B41" s="156" t="s">
        <v>1484</v>
      </c>
      <c r="C41" s="163">
        <v>9.4600000000000009</v>
      </c>
      <c r="E41" s="176"/>
    </row>
    <row r="42" spans="1:5">
      <c r="A42" s="156" t="s">
        <v>571</v>
      </c>
      <c r="B42" s="156" t="s">
        <v>1485</v>
      </c>
      <c r="C42" s="163">
        <v>17.329999999999998</v>
      </c>
      <c r="E42" s="176"/>
    </row>
    <row r="43" spans="1:5">
      <c r="A43" s="156" t="s">
        <v>572</v>
      </c>
      <c r="B43" s="156" t="s">
        <v>1486</v>
      </c>
      <c r="C43" s="163"/>
      <c r="E43" s="176"/>
    </row>
    <row r="44" spans="1:5">
      <c r="A44" s="156" t="s">
        <v>573</v>
      </c>
      <c r="B44" s="156" t="s">
        <v>1487</v>
      </c>
      <c r="C44" s="163">
        <v>3.15</v>
      </c>
      <c r="E44" s="176"/>
    </row>
    <row r="45" spans="1:5">
      <c r="A45" s="158" t="s">
        <v>574</v>
      </c>
      <c r="B45" s="158" t="s">
        <v>575</v>
      </c>
      <c r="C45" s="163">
        <f>SUM(C46:C56)</f>
        <v>109.76</v>
      </c>
      <c r="E45" s="176"/>
    </row>
    <row r="46" spans="1:5">
      <c r="A46" s="156" t="s">
        <v>576</v>
      </c>
      <c r="B46" s="156" t="s">
        <v>1488</v>
      </c>
      <c r="C46" s="163">
        <v>0</v>
      </c>
      <c r="E46" s="176"/>
    </row>
    <row r="47" spans="1:5">
      <c r="A47" s="156" t="s">
        <v>577</v>
      </c>
      <c r="B47" s="156" t="s">
        <v>1489</v>
      </c>
      <c r="C47" s="163">
        <v>64.5</v>
      </c>
      <c r="E47" s="176"/>
    </row>
    <row r="48" spans="1:5">
      <c r="A48" s="156" t="s">
        <v>578</v>
      </c>
      <c r="B48" s="156" t="s">
        <v>1490</v>
      </c>
      <c r="C48" s="163"/>
      <c r="E48" s="176"/>
    </row>
    <row r="49" spans="1:5">
      <c r="A49" s="156" t="s">
        <v>579</v>
      </c>
      <c r="B49" s="156" t="s">
        <v>1491</v>
      </c>
      <c r="C49" s="163">
        <v>35.43</v>
      </c>
      <c r="E49" s="176"/>
    </row>
    <row r="50" spans="1:5">
      <c r="A50" s="156" t="s">
        <v>580</v>
      </c>
      <c r="B50" s="156" t="s">
        <v>1492</v>
      </c>
      <c r="C50" s="163">
        <v>8.77</v>
      </c>
      <c r="E50" s="176"/>
    </row>
    <row r="51" spans="1:5">
      <c r="A51" s="156" t="s">
        <v>581</v>
      </c>
      <c r="B51" s="156" t="s">
        <v>1493</v>
      </c>
      <c r="C51" s="163"/>
      <c r="E51" s="176"/>
    </row>
    <row r="52" spans="1:5">
      <c r="A52" s="156" t="s">
        <v>582</v>
      </c>
      <c r="B52" s="156" t="s">
        <v>1546</v>
      </c>
      <c r="C52" s="163"/>
      <c r="E52" s="176"/>
    </row>
    <row r="53" spans="1:5">
      <c r="A53" s="156" t="s">
        <v>583</v>
      </c>
      <c r="B53" s="156" t="s">
        <v>1494</v>
      </c>
      <c r="C53" s="163"/>
      <c r="E53" s="176"/>
    </row>
    <row r="54" spans="1:5">
      <c r="A54" s="156" t="s">
        <v>584</v>
      </c>
      <c r="B54" s="156" t="s">
        <v>1495</v>
      </c>
      <c r="C54" s="163">
        <v>1.06</v>
      </c>
      <c r="E54" s="176"/>
    </row>
    <row r="55" spans="1:5">
      <c r="A55" s="156" t="s">
        <v>585</v>
      </c>
      <c r="B55" s="156" t="s">
        <v>1547</v>
      </c>
      <c r="C55" s="163"/>
      <c r="E55" s="176"/>
    </row>
    <row r="56" spans="1:5">
      <c r="A56" s="156" t="s">
        <v>586</v>
      </c>
      <c r="B56" s="156" t="s">
        <v>1496</v>
      </c>
      <c r="C56" s="163"/>
      <c r="E56" s="176"/>
    </row>
    <row r="57" spans="1:5">
      <c r="A57" s="158" t="s">
        <v>587</v>
      </c>
      <c r="B57" s="158" t="s">
        <v>588</v>
      </c>
      <c r="C57" s="163">
        <f>SUM(C58:C61)</f>
        <v>0</v>
      </c>
      <c r="E57" s="176"/>
    </row>
    <row r="58" spans="1:5">
      <c r="A58" s="156" t="s">
        <v>589</v>
      </c>
      <c r="B58" s="156" t="s">
        <v>1497</v>
      </c>
      <c r="C58" s="163"/>
      <c r="E58" s="176"/>
    </row>
    <row r="59" spans="1:5">
      <c r="A59" s="156" t="s">
        <v>590</v>
      </c>
      <c r="B59" s="156" t="s">
        <v>1498</v>
      </c>
      <c r="C59" s="163"/>
      <c r="E59" s="176"/>
    </row>
    <row r="60" spans="1:5">
      <c r="A60" s="156" t="s">
        <v>591</v>
      </c>
      <c r="B60" s="156" t="s">
        <v>1499</v>
      </c>
      <c r="C60" s="163"/>
      <c r="E60" s="176"/>
    </row>
    <row r="61" spans="1:5">
      <c r="A61" s="156" t="s">
        <v>592</v>
      </c>
      <c r="B61" s="156" t="s">
        <v>1500</v>
      </c>
      <c r="C61" s="163"/>
      <c r="E61" s="176"/>
    </row>
    <row r="62" spans="1:5">
      <c r="A62" s="158" t="s">
        <v>1501</v>
      </c>
      <c r="B62" s="158" t="s">
        <v>1502</v>
      </c>
      <c r="C62" s="163"/>
      <c r="E62" s="176"/>
    </row>
    <row r="63" spans="1:5">
      <c r="A63" s="156" t="s">
        <v>1503</v>
      </c>
      <c r="B63" s="156" t="s">
        <v>1504</v>
      </c>
      <c r="C63" s="163"/>
      <c r="E63" s="176"/>
    </row>
    <row r="64" spans="1:5">
      <c r="A64" s="156" t="s">
        <v>1505</v>
      </c>
      <c r="B64" s="156" t="s">
        <v>1506</v>
      </c>
      <c r="C64" s="163"/>
      <c r="E64" s="176"/>
    </row>
    <row r="65" spans="1:5">
      <c r="A65" s="158" t="s">
        <v>593</v>
      </c>
      <c r="B65" s="158" t="s">
        <v>594</v>
      </c>
      <c r="C65" s="163"/>
      <c r="E65" s="176"/>
    </row>
    <row r="66" spans="1:5">
      <c r="A66" s="156" t="s">
        <v>595</v>
      </c>
      <c r="B66" s="156" t="s">
        <v>1507</v>
      </c>
      <c r="C66" s="163"/>
      <c r="E66" s="176"/>
    </row>
    <row r="67" spans="1:5">
      <c r="A67" s="156" t="s">
        <v>596</v>
      </c>
      <c r="B67" s="156" t="s">
        <v>1508</v>
      </c>
      <c r="C67" s="163"/>
      <c r="E67" s="176"/>
    </row>
    <row r="68" spans="1:5">
      <c r="A68" s="158" t="s">
        <v>597</v>
      </c>
      <c r="B68" s="158" t="s">
        <v>598</v>
      </c>
      <c r="C68" s="163">
        <v>3.03</v>
      </c>
      <c r="E68" s="176"/>
    </row>
    <row r="69" spans="1:5">
      <c r="A69" s="156" t="s">
        <v>599</v>
      </c>
      <c r="B69" s="156" t="s">
        <v>1509</v>
      </c>
      <c r="C69" s="163"/>
      <c r="E69" s="176"/>
    </row>
    <row r="70" spans="1:5">
      <c r="A70" s="156" t="s">
        <v>600</v>
      </c>
      <c r="B70" s="156" t="s">
        <v>1510</v>
      </c>
      <c r="C70" s="163">
        <v>3.03</v>
      </c>
      <c r="E70" s="176"/>
    </row>
    <row r="71" spans="1:5">
      <c r="A71" s="156" t="s">
        <v>601</v>
      </c>
      <c r="B71" s="156" t="s">
        <v>1511</v>
      </c>
      <c r="C71" s="163"/>
      <c r="E71" s="176"/>
    </row>
    <row r="72" spans="1:5">
      <c r="A72" s="156" t="s">
        <v>602</v>
      </c>
      <c r="B72" s="156" t="s">
        <v>1512</v>
      </c>
      <c r="C72" s="163"/>
      <c r="E72" s="176"/>
    </row>
    <row r="73" spans="1:5">
      <c r="A73" s="156" t="s">
        <v>603</v>
      </c>
      <c r="B73" s="156" t="s">
        <v>1513</v>
      </c>
      <c r="C73" s="163"/>
      <c r="E73" s="176"/>
    </row>
    <row r="74" spans="1:5">
      <c r="A74" s="156" t="s">
        <v>604</v>
      </c>
      <c r="B74" s="156" t="s">
        <v>1514</v>
      </c>
      <c r="C74" s="163"/>
      <c r="E74" s="176"/>
    </row>
    <row r="75" spans="1:5">
      <c r="A75" s="156" t="s">
        <v>605</v>
      </c>
      <c r="B75" s="156" t="s">
        <v>1515</v>
      </c>
      <c r="C75" s="163"/>
      <c r="E75" s="176"/>
    </row>
    <row r="76" spans="1:5">
      <c r="A76" s="156" t="s">
        <v>606</v>
      </c>
      <c r="B76" s="156" t="s">
        <v>1516</v>
      </c>
      <c r="C76" s="163"/>
      <c r="E76" s="176"/>
    </row>
    <row r="77" spans="1:5">
      <c r="A77" s="156" t="s">
        <v>607</v>
      </c>
      <c r="B77" s="156" t="s">
        <v>1517</v>
      </c>
      <c r="C77" s="163"/>
      <c r="E77" s="176"/>
    </row>
    <row r="78" spans="1:5">
      <c r="A78" s="156" t="s">
        <v>608</v>
      </c>
      <c r="B78" s="156" t="s">
        <v>1518</v>
      </c>
      <c r="C78" s="163"/>
      <c r="E78" s="176"/>
    </row>
    <row r="79" spans="1:5">
      <c r="A79" s="158" t="s">
        <v>609</v>
      </c>
      <c r="B79" s="158" t="s">
        <v>610</v>
      </c>
      <c r="C79" s="163"/>
      <c r="E79" s="176"/>
    </row>
    <row r="80" spans="1:5">
      <c r="A80" s="156" t="s">
        <v>611</v>
      </c>
      <c r="B80" s="156" t="s">
        <v>1509</v>
      </c>
      <c r="C80" s="163"/>
      <c r="E80" s="176"/>
    </row>
    <row r="81" spans="1:5">
      <c r="A81" s="156" t="s">
        <v>612</v>
      </c>
      <c r="B81" s="156" t="s">
        <v>1510</v>
      </c>
      <c r="C81" s="163"/>
      <c r="E81" s="176"/>
    </row>
    <row r="82" spans="1:5">
      <c r="A82" s="156" t="s">
        <v>613</v>
      </c>
      <c r="B82" s="156" t="s">
        <v>1511</v>
      </c>
      <c r="C82" s="163"/>
      <c r="E82" s="176"/>
    </row>
    <row r="83" spans="1:5">
      <c r="A83" s="156" t="s">
        <v>614</v>
      </c>
      <c r="B83" s="156" t="s">
        <v>1512</v>
      </c>
      <c r="C83" s="163"/>
      <c r="E83" s="176"/>
    </row>
    <row r="84" spans="1:5">
      <c r="A84" s="156" t="s">
        <v>615</v>
      </c>
      <c r="B84" s="156" t="s">
        <v>1513</v>
      </c>
      <c r="C84" s="163"/>
      <c r="E84" s="176"/>
    </row>
    <row r="85" spans="1:5">
      <c r="A85" s="156" t="s">
        <v>616</v>
      </c>
      <c r="B85" s="156" t="s">
        <v>1514</v>
      </c>
      <c r="C85" s="163"/>
      <c r="E85" s="176"/>
    </row>
    <row r="86" spans="1:5">
      <c r="A86" s="156" t="s">
        <v>617</v>
      </c>
      <c r="B86" s="156" t="s">
        <v>1515</v>
      </c>
      <c r="C86" s="163"/>
      <c r="E86" s="176"/>
    </row>
    <row r="87" spans="1:5">
      <c r="A87" s="156" t="s">
        <v>618</v>
      </c>
      <c r="B87" s="156" t="s">
        <v>1519</v>
      </c>
      <c r="C87" s="163"/>
      <c r="E87" s="176"/>
    </row>
    <row r="88" spans="1:5">
      <c r="A88" s="156" t="s">
        <v>619</v>
      </c>
      <c r="B88" s="156" t="s">
        <v>1520</v>
      </c>
      <c r="C88" s="163"/>
      <c r="E88" s="176"/>
    </row>
    <row r="89" spans="1:5">
      <c r="A89" s="156" t="s">
        <v>620</v>
      </c>
      <c r="B89" s="156" t="s">
        <v>1521</v>
      </c>
      <c r="C89" s="163"/>
      <c r="E89" s="176"/>
    </row>
    <row r="90" spans="1:5">
      <c r="A90" s="156" t="s">
        <v>621</v>
      </c>
      <c r="B90" s="156" t="s">
        <v>1522</v>
      </c>
      <c r="C90" s="163"/>
      <c r="E90" s="176"/>
    </row>
    <row r="91" spans="1:5">
      <c r="A91" s="156" t="s">
        <v>622</v>
      </c>
      <c r="B91" s="156" t="s">
        <v>1516</v>
      </c>
      <c r="C91" s="163"/>
      <c r="E91" s="176"/>
    </row>
    <row r="92" spans="1:5">
      <c r="A92" s="156" t="s">
        <v>623</v>
      </c>
      <c r="B92" s="156" t="s">
        <v>1517</v>
      </c>
      <c r="C92" s="163"/>
      <c r="E92" s="176"/>
    </row>
    <row r="93" spans="1:5">
      <c r="A93" s="156" t="s">
        <v>624</v>
      </c>
      <c r="B93" s="156" t="s">
        <v>1523</v>
      </c>
      <c r="C93" s="163"/>
      <c r="E93" s="176"/>
    </row>
    <row r="94" spans="1:5">
      <c r="A94" s="158" t="s">
        <v>625</v>
      </c>
      <c r="B94" s="158" t="s">
        <v>163</v>
      </c>
      <c r="C94" s="163"/>
    </row>
    <row r="95" spans="1:5">
      <c r="A95" s="156" t="s">
        <v>626</v>
      </c>
      <c r="B95" s="156" t="s">
        <v>1524</v>
      </c>
      <c r="C95" s="163"/>
    </row>
    <row r="96" spans="1:5">
      <c r="A96" s="156" t="s">
        <v>627</v>
      </c>
      <c r="B96" s="156" t="s">
        <v>1548</v>
      </c>
      <c r="C96" s="163"/>
    </row>
    <row r="97" spans="1:3">
      <c r="A97" s="156" t="s">
        <v>628</v>
      </c>
      <c r="B97" s="156" t="s">
        <v>1346</v>
      </c>
      <c r="C97" s="163"/>
    </row>
    <row r="98" spans="1:3">
      <c r="A98" s="194" t="s">
        <v>1525</v>
      </c>
      <c r="B98" s="194"/>
      <c r="C98" s="168">
        <f>C5+C17+C45+C68</f>
        <v>1564.5500000000002</v>
      </c>
    </row>
  </sheetData>
  <mergeCells count="2">
    <mergeCell ref="A98:B98"/>
    <mergeCell ref="A2:C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opLeftCell="A7" workbookViewId="0">
      <selection activeCell="A19" sqref="A19"/>
    </sheetView>
  </sheetViews>
  <sheetFormatPr defaultColWidth="7" defaultRowHeight="15"/>
  <cols>
    <col min="1" max="4" width="20.875" style="4" customWidth="1"/>
    <col min="5" max="5" width="10.375" style="3" hidden="1" customWidth="1"/>
    <col min="6" max="6" width="9.625" style="25" hidden="1" customWidth="1"/>
    <col min="7" max="7" width="8.125" style="25" hidden="1" customWidth="1"/>
    <col min="8" max="8" width="9.625" style="26" hidden="1" customWidth="1"/>
    <col min="9" max="9" width="17.5" style="26" hidden="1" customWidth="1"/>
    <col min="10" max="10" width="12.5" style="27" hidden="1" customWidth="1"/>
    <col min="11" max="11" width="7" style="28" hidden="1" customWidth="1"/>
    <col min="12" max="13" width="7" style="25" hidden="1" customWidth="1"/>
    <col min="14" max="14" width="13.875" style="25" hidden="1" customWidth="1"/>
    <col min="15" max="15" width="7.875" style="25" hidden="1" customWidth="1"/>
    <col min="16" max="16" width="9.5" style="25" hidden="1" customWidth="1"/>
    <col min="17" max="17" width="6.875" style="25" hidden="1" customWidth="1"/>
    <col min="18" max="18" width="9" style="25" hidden="1" customWidth="1"/>
    <col min="19" max="19" width="5.875" style="25" hidden="1" customWidth="1"/>
    <col min="20" max="20" width="5.25" style="25" hidden="1" customWidth="1"/>
    <col min="21" max="21" width="6.5" style="25" hidden="1" customWidth="1"/>
    <col min="22" max="23" width="7" style="25" hidden="1" customWidth="1"/>
    <col min="24" max="24" width="10.625" style="25" hidden="1" customWidth="1"/>
    <col min="25" max="25" width="10.5" style="25" hidden="1" customWidth="1"/>
    <col min="26" max="26" width="7" style="25" hidden="1" customWidth="1"/>
    <col min="27" max="16384" width="7" style="25"/>
  </cols>
  <sheetData>
    <row r="1" spans="1:26" ht="21.75" customHeight="1">
      <c r="A1" s="24" t="s">
        <v>109</v>
      </c>
      <c r="B1" s="24"/>
      <c r="C1" s="24"/>
      <c r="D1" s="24"/>
    </row>
    <row r="2" spans="1:26" ht="51.75" customHeight="1">
      <c r="A2" s="196" t="s">
        <v>122</v>
      </c>
      <c r="B2" s="197"/>
      <c r="C2" s="197"/>
      <c r="D2" s="197"/>
      <c r="H2" s="25"/>
      <c r="I2" s="25"/>
      <c r="J2" s="25"/>
    </row>
    <row r="3" spans="1:26">
      <c r="D3" s="79" t="s">
        <v>40</v>
      </c>
      <c r="F3" s="25">
        <v>12.11</v>
      </c>
      <c r="H3" s="25">
        <v>12.22</v>
      </c>
      <c r="I3" s="25"/>
      <c r="J3" s="25"/>
      <c r="N3" s="25">
        <v>1.2</v>
      </c>
    </row>
    <row r="4" spans="1:26" s="81" customFormat="1" ht="39.75" customHeight="1">
      <c r="A4" s="17" t="s">
        <v>96</v>
      </c>
      <c r="B4" s="30" t="s">
        <v>41</v>
      </c>
      <c r="C4" s="30" t="s">
        <v>68</v>
      </c>
      <c r="D4" s="17" t="s">
        <v>90</v>
      </c>
      <c r="E4" s="80"/>
      <c r="H4" s="82" t="s">
        <v>42</v>
      </c>
      <c r="I4" s="82" t="s">
        <v>43</v>
      </c>
      <c r="J4" s="82" t="s">
        <v>44</v>
      </c>
      <c r="K4" s="83"/>
      <c r="N4" s="82" t="s">
        <v>42</v>
      </c>
      <c r="O4" s="84" t="s">
        <v>43</v>
      </c>
      <c r="P4" s="82" t="s">
        <v>44</v>
      </c>
    </row>
    <row r="5" spans="1:26" ht="39.75" customHeight="1">
      <c r="A5" s="85" t="s">
        <v>691</v>
      </c>
      <c r="B5" s="85" t="s">
        <v>691</v>
      </c>
      <c r="C5" s="85" t="s">
        <v>691</v>
      </c>
      <c r="D5" s="85" t="s">
        <v>691</v>
      </c>
      <c r="E5" s="36">
        <v>105429</v>
      </c>
      <c r="F5" s="86">
        <v>595734.14</v>
      </c>
      <c r="G5" s="25">
        <f>104401+13602</f>
        <v>118003</v>
      </c>
      <c r="H5" s="26" t="s">
        <v>7</v>
      </c>
      <c r="I5" s="26" t="s">
        <v>45</v>
      </c>
      <c r="J5" s="27">
        <v>596221.15</v>
      </c>
      <c r="K5" s="28" t="e">
        <f>H5-A5</f>
        <v>#VALUE!</v>
      </c>
      <c r="L5" s="44" t="e">
        <f>J5-#REF!</f>
        <v>#REF!</v>
      </c>
      <c r="M5" s="44">
        <v>75943</v>
      </c>
      <c r="N5" s="26" t="s">
        <v>7</v>
      </c>
      <c r="O5" s="26" t="s">
        <v>45</v>
      </c>
      <c r="P5" s="27">
        <v>643048.94999999995</v>
      </c>
      <c r="Q5" s="28" t="e">
        <f>N5-A5</f>
        <v>#VALUE!</v>
      </c>
      <c r="R5" s="44" t="e">
        <f>P5-#REF!</f>
        <v>#REF!</v>
      </c>
      <c r="T5" s="25">
        <v>717759</v>
      </c>
      <c r="V5" s="45" t="s">
        <v>7</v>
      </c>
      <c r="W5" s="45" t="s">
        <v>45</v>
      </c>
      <c r="X5" s="46">
        <v>659380.53</v>
      </c>
      <c r="Y5" s="25" t="e">
        <f>#REF!-X5</f>
        <v>#REF!</v>
      </c>
      <c r="Z5" s="25" t="e">
        <f>V5-A5</f>
        <v>#VALUE!</v>
      </c>
    </row>
    <row r="6" spans="1:26" ht="39.75" customHeight="1">
      <c r="A6" s="85"/>
      <c r="B6" s="47"/>
      <c r="C6" s="47"/>
      <c r="D6" s="47"/>
      <c r="E6" s="36"/>
      <c r="F6" s="86"/>
      <c r="L6" s="44"/>
      <c r="M6" s="44"/>
      <c r="N6" s="26"/>
      <c r="O6" s="26"/>
      <c r="P6" s="27"/>
      <c r="Q6" s="28"/>
      <c r="R6" s="44"/>
      <c r="V6" s="45"/>
      <c r="W6" s="45"/>
      <c r="X6" s="46"/>
    </row>
    <row r="7" spans="1:26" ht="39.75" customHeight="1">
      <c r="A7" s="85"/>
      <c r="B7" s="47"/>
      <c r="C7" s="47"/>
      <c r="D7" s="47"/>
      <c r="E7" s="36"/>
      <c r="F7" s="86"/>
      <c r="L7" s="44"/>
      <c r="M7" s="44"/>
      <c r="N7" s="26"/>
      <c r="O7" s="26"/>
      <c r="P7" s="27"/>
      <c r="Q7" s="28"/>
      <c r="R7" s="44"/>
      <c r="V7" s="45"/>
      <c r="W7" s="45"/>
      <c r="X7" s="46"/>
    </row>
    <row r="8" spans="1:26" ht="39.75" customHeight="1">
      <c r="A8" s="85"/>
      <c r="B8" s="47"/>
      <c r="C8" s="47"/>
      <c r="D8" s="47"/>
      <c r="E8" s="36"/>
      <c r="F8" s="86"/>
      <c r="L8" s="44"/>
      <c r="M8" s="44"/>
      <c r="N8" s="26"/>
      <c r="O8" s="26"/>
      <c r="P8" s="27"/>
      <c r="Q8" s="28"/>
      <c r="R8" s="44"/>
      <c r="V8" s="45"/>
      <c r="W8" s="45"/>
      <c r="X8" s="46"/>
    </row>
    <row r="9" spans="1:26" ht="39.75" customHeight="1">
      <c r="A9" s="85"/>
      <c r="B9" s="47"/>
      <c r="C9" s="47"/>
      <c r="D9" s="47"/>
      <c r="E9" s="36"/>
      <c r="F9" s="86"/>
      <c r="L9" s="44"/>
      <c r="M9" s="44"/>
      <c r="N9" s="26"/>
      <c r="O9" s="26"/>
      <c r="P9" s="27"/>
      <c r="Q9" s="28"/>
      <c r="R9" s="44"/>
      <c r="V9" s="45"/>
      <c r="W9" s="45"/>
      <c r="X9" s="46"/>
    </row>
    <row r="10" spans="1:26" ht="39.75" customHeight="1">
      <c r="A10" s="85"/>
      <c r="B10" s="47"/>
      <c r="C10" s="47"/>
      <c r="D10" s="47"/>
      <c r="E10" s="36"/>
      <c r="F10" s="86"/>
      <c r="L10" s="44"/>
      <c r="M10" s="44"/>
      <c r="N10" s="26"/>
      <c r="O10" s="26"/>
      <c r="P10" s="27"/>
      <c r="Q10" s="28"/>
      <c r="R10" s="44"/>
      <c r="V10" s="45"/>
      <c r="W10" s="45"/>
      <c r="X10" s="46"/>
    </row>
    <row r="11" spans="1:26" ht="39.75" customHeight="1">
      <c r="A11" s="85"/>
      <c r="B11" s="6"/>
      <c r="C11" s="6"/>
      <c r="D11" s="6"/>
      <c r="E11" s="36"/>
      <c r="F11" s="44"/>
      <c r="L11" s="44"/>
      <c r="M11" s="44"/>
      <c r="N11" s="26"/>
      <c r="O11" s="26"/>
      <c r="P11" s="27"/>
      <c r="Q11" s="28"/>
      <c r="R11" s="44"/>
      <c r="V11" s="45"/>
      <c r="W11" s="45"/>
      <c r="X11" s="46"/>
    </row>
    <row r="12" spans="1:26" ht="39.75" customHeight="1">
      <c r="A12" s="30" t="s">
        <v>48</v>
      </c>
      <c r="B12" s="85" t="s">
        <v>679</v>
      </c>
      <c r="C12" s="85" t="s">
        <v>679</v>
      </c>
      <c r="D12" s="85" t="s">
        <v>679</v>
      </c>
      <c r="H12" s="87" t="str">
        <f>""</f>
        <v/>
      </c>
      <c r="I12" s="87" t="str">
        <f>""</f>
        <v/>
      </c>
      <c r="J12" s="87" t="str">
        <f>""</f>
        <v/>
      </c>
      <c r="N12" s="87" t="str">
        <f>""</f>
        <v/>
      </c>
      <c r="O12" s="88" t="str">
        <f>""</f>
        <v/>
      </c>
      <c r="P12" s="87" t="str">
        <f>""</f>
        <v/>
      </c>
      <c r="X12" s="89" t="e">
        <f>X13+#REF!+#REF!+#REF!+#REF!+#REF!+#REF!+#REF!+#REF!+#REF!+#REF!+#REF!+#REF!+#REF!+#REF!+#REF!+#REF!+#REF!+#REF!+#REF!+#REF!</f>
        <v>#REF!</v>
      </c>
      <c r="Y12" s="89" t="e">
        <f>Y13+#REF!+#REF!+#REF!+#REF!+#REF!+#REF!+#REF!+#REF!+#REF!+#REF!+#REF!+#REF!+#REF!+#REF!+#REF!+#REF!+#REF!+#REF!+#REF!+#REF!</f>
        <v>#REF!</v>
      </c>
    </row>
    <row r="13" spans="1:26" ht="19.5" customHeight="1">
      <c r="R13" s="44"/>
      <c r="V13" s="45" t="s">
        <v>3</v>
      </c>
      <c r="W13" s="45" t="s">
        <v>24</v>
      </c>
      <c r="X13" s="46">
        <v>19998</v>
      </c>
      <c r="Y13" s="25" t="e">
        <f>#REF!-X13</f>
        <v>#REF!</v>
      </c>
      <c r="Z13" s="25">
        <f>V13-A13</f>
        <v>232</v>
      </c>
    </row>
    <row r="14" spans="1:26" ht="19.5" customHeight="1">
      <c r="A14" s="4" t="s">
        <v>1554</v>
      </c>
      <c r="R14" s="44"/>
      <c r="V14" s="45" t="s">
        <v>2</v>
      </c>
      <c r="W14" s="45" t="s">
        <v>25</v>
      </c>
      <c r="X14" s="46">
        <v>19998</v>
      </c>
      <c r="Y14" s="25" t="e">
        <f>#REF!-X14</f>
        <v>#REF!</v>
      </c>
      <c r="Z14" s="25" t="e">
        <f>V14-A14</f>
        <v>#VALUE!</v>
      </c>
    </row>
    <row r="15" spans="1:26" ht="19.5" customHeight="1">
      <c r="R15" s="44"/>
      <c r="V15" s="45" t="s">
        <v>1</v>
      </c>
      <c r="W15" s="45" t="s">
        <v>26</v>
      </c>
      <c r="X15" s="46">
        <v>19998</v>
      </c>
      <c r="Y15" s="25" t="e">
        <f>#REF!-X15</f>
        <v>#REF!</v>
      </c>
      <c r="Z15" s="25">
        <f>V15-A15</f>
        <v>2320301</v>
      </c>
    </row>
    <row r="16" spans="1:26" ht="19.5" customHeight="1">
      <c r="R16" s="44"/>
    </row>
    <row r="17" spans="18:18" s="25" customFormat="1" ht="19.5" customHeight="1">
      <c r="R17" s="44"/>
    </row>
    <row r="18" spans="18:18" s="25" customFormat="1" ht="19.5" customHeight="1">
      <c r="R18" s="44"/>
    </row>
    <row r="19" spans="18:18" s="25" customFormat="1" ht="19.5" customHeight="1">
      <c r="R19" s="44"/>
    </row>
    <row r="20" spans="18:18" s="25" customFormat="1" ht="19.5" customHeight="1">
      <c r="R20" s="44"/>
    </row>
    <row r="21" spans="18:18" s="25" customFormat="1" ht="19.5" customHeight="1">
      <c r="R21" s="44"/>
    </row>
    <row r="22" spans="18:18" s="25" customFormat="1" ht="19.5" customHeight="1">
      <c r="R22" s="44"/>
    </row>
    <row r="23" spans="18:18" s="25" customFormat="1" ht="19.5" customHeight="1">
      <c r="R23" s="44"/>
    </row>
    <row r="24" spans="18:18" s="25" customFormat="1" ht="19.5" customHeight="1">
      <c r="R24" s="44"/>
    </row>
    <row r="25" spans="18:18" s="25" customFormat="1" ht="19.5" customHeight="1">
      <c r="R25" s="44"/>
    </row>
    <row r="26" spans="18:18" s="25" customFormat="1" ht="19.5" customHeight="1">
      <c r="R26" s="44"/>
    </row>
    <row r="27" spans="18:18" s="25" customFormat="1" ht="19.5" customHeight="1">
      <c r="R27" s="44"/>
    </row>
    <row r="28" spans="18:18" s="25" customFormat="1" ht="19.5" customHeight="1">
      <c r="R28" s="44"/>
    </row>
  </sheetData>
  <mergeCells count="1">
    <mergeCell ref="A2:D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3" sqref="A13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110</v>
      </c>
      <c r="B1" s="106"/>
    </row>
    <row r="2" spans="1:5" ht="39.950000000000003" customHeight="1">
      <c r="A2" s="108" t="s">
        <v>91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691</v>
      </c>
      <c r="B5" s="85" t="s">
        <v>691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20">
        <v>0</v>
      </c>
      <c r="C8" s="121"/>
    </row>
    <row r="10" spans="1:5">
      <c r="A10" s="107" t="s">
        <v>1555</v>
      </c>
    </row>
  </sheetData>
  <phoneticPr fontId="2" type="noConversion"/>
  <printOptions horizontalCentered="1"/>
  <pageMargins left="0.78740157480314965" right="0.74803149606299213" top="1.1811023622047245" bottom="0.98425196850393704" header="0.51181102362204722" footer="0.51181102362204722"/>
  <pageSetup paperSize="9" firstPageNumber="42949631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16" workbookViewId="0">
      <selection activeCell="A36" sqref="A36"/>
    </sheetView>
  </sheetViews>
  <sheetFormatPr defaultColWidth="9" defaultRowHeight="15.75"/>
  <cols>
    <col min="1" max="1" width="41.625" style="62" customWidth="1"/>
    <col min="2" max="2" width="41.625" style="64" customWidth="1"/>
    <col min="3" max="16384" width="9" style="62"/>
  </cols>
  <sheetData>
    <row r="1" spans="1:2" ht="26.25" customHeight="1">
      <c r="A1" s="65" t="s">
        <v>111</v>
      </c>
    </row>
    <row r="2" spans="1:2" ht="24.75" customHeight="1">
      <c r="A2" s="195" t="s">
        <v>106</v>
      </c>
      <c r="B2" s="195"/>
    </row>
    <row r="3" spans="1:2" s="65" customFormat="1" ht="24" customHeight="1">
      <c r="B3" s="63" t="s">
        <v>29</v>
      </c>
    </row>
    <row r="4" spans="1:2" s="72" customFormat="1" ht="18.75" customHeight="1">
      <c r="A4" s="66" t="s">
        <v>629</v>
      </c>
      <c r="B4" s="76" t="s">
        <v>123</v>
      </c>
    </row>
    <row r="5" spans="1:2" s="75" customFormat="1" ht="18.75" customHeight="1">
      <c r="A5" s="130" t="s">
        <v>630</v>
      </c>
      <c r="B5" s="131"/>
    </row>
    <row r="6" spans="1:2" s="75" customFormat="1" ht="18.75" customHeight="1">
      <c r="A6" s="130" t="s">
        <v>631</v>
      </c>
      <c r="B6" s="131"/>
    </row>
    <row r="7" spans="1:2" s="75" customFormat="1" ht="18.75" customHeight="1">
      <c r="A7" s="130" t="s">
        <v>632</v>
      </c>
      <c r="B7" s="131"/>
    </row>
    <row r="8" spans="1:2" s="65" customFormat="1" ht="18.75" customHeight="1">
      <c r="A8" s="130" t="s">
        <v>633</v>
      </c>
      <c r="B8" s="131"/>
    </row>
    <row r="9" spans="1:2" s="72" customFormat="1" ht="18.75" customHeight="1">
      <c r="A9" s="130" t="s">
        <v>634</v>
      </c>
      <c r="B9" s="131"/>
    </row>
    <row r="10" spans="1:2">
      <c r="A10" s="130" t="s">
        <v>635</v>
      </c>
      <c r="B10" s="131"/>
    </row>
    <row r="11" spans="1:2">
      <c r="A11" s="130" t="s">
        <v>636</v>
      </c>
      <c r="B11" s="131"/>
    </row>
    <row r="12" spans="1:2">
      <c r="A12" s="130" t="s">
        <v>637</v>
      </c>
      <c r="B12" s="131"/>
    </row>
    <row r="13" spans="1:2">
      <c r="A13" s="130" t="s">
        <v>638</v>
      </c>
      <c r="B13" s="131"/>
    </row>
    <row r="14" spans="1:2">
      <c r="A14" s="130" t="s">
        <v>639</v>
      </c>
      <c r="B14" s="131"/>
    </row>
    <row r="15" spans="1:2">
      <c r="A15" s="130" t="s">
        <v>640</v>
      </c>
      <c r="B15" s="131"/>
    </row>
    <row r="16" spans="1:2">
      <c r="A16" s="130" t="s">
        <v>641</v>
      </c>
      <c r="B16" s="131"/>
    </row>
    <row r="17" spans="1:2">
      <c r="A17" s="130" t="s">
        <v>642</v>
      </c>
      <c r="B17" s="131"/>
    </row>
    <row r="18" spans="1:2">
      <c r="A18" s="130" t="s">
        <v>643</v>
      </c>
      <c r="B18" s="131"/>
    </row>
    <row r="19" spans="1:2">
      <c r="A19" s="130" t="s">
        <v>644</v>
      </c>
      <c r="B19" s="131"/>
    </row>
    <row r="20" spans="1:2">
      <c r="A20" s="130" t="s">
        <v>645</v>
      </c>
      <c r="B20" s="131"/>
    </row>
    <row r="21" spans="1:2">
      <c r="A21" s="130" t="s">
        <v>646</v>
      </c>
      <c r="B21" s="131"/>
    </row>
    <row r="22" spans="1:2">
      <c r="A22" s="130" t="s">
        <v>647</v>
      </c>
      <c r="B22" s="131"/>
    </row>
    <row r="23" spans="1:2">
      <c r="A23" s="130" t="s">
        <v>648</v>
      </c>
      <c r="B23" s="131"/>
    </row>
    <row r="24" spans="1:2">
      <c r="A24" s="130" t="s">
        <v>649</v>
      </c>
      <c r="B24" s="131"/>
    </row>
    <row r="25" spans="1:2">
      <c r="A25" s="130" t="s">
        <v>650</v>
      </c>
      <c r="B25" s="131"/>
    </row>
    <row r="26" spans="1:2">
      <c r="A26" s="130" t="s">
        <v>651</v>
      </c>
      <c r="B26" s="131"/>
    </row>
    <row r="27" spans="1:2">
      <c r="A27" s="130" t="s">
        <v>652</v>
      </c>
      <c r="B27" s="131"/>
    </row>
    <row r="28" spans="1:2">
      <c r="A28" s="130" t="s">
        <v>653</v>
      </c>
      <c r="B28" s="131"/>
    </row>
    <row r="29" spans="1:2">
      <c r="A29" s="133" t="s">
        <v>654</v>
      </c>
      <c r="B29" s="131">
        <f>SUM(B5:B28)</f>
        <v>0</v>
      </c>
    </row>
    <row r="31" spans="1:2">
      <c r="A31" s="62" t="s">
        <v>1555</v>
      </c>
    </row>
  </sheetData>
  <mergeCells count="1">
    <mergeCell ref="A2:B2"/>
  </mergeCells>
  <phoneticPr fontId="2" type="noConversion"/>
  <printOptions horizontalCentered="1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workbookViewId="0">
      <selection activeCell="Z12" sqref="Z12"/>
    </sheetView>
  </sheetViews>
  <sheetFormatPr defaultColWidth="7" defaultRowHeight="15"/>
  <cols>
    <col min="1" max="1" width="59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84</v>
      </c>
    </row>
    <row r="2" spans="1:24" ht="28.5" customHeight="1">
      <c r="A2" s="191" t="s">
        <v>92</v>
      </c>
      <c r="B2" s="192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5.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5.5" customHeight="1">
      <c r="A5" s="123" t="s">
        <v>76</v>
      </c>
      <c r="B5" s="136">
        <f>SUM(B6,B7,B12,B21,B28,B30,B34)</f>
        <v>946.1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35" si="0">H5-B5</f>
        <v>595275.05000000005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35" si="1">N5-B5</f>
        <v>642102.85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5" si="2">B5-V5</f>
        <v>-658434.43000000005</v>
      </c>
      <c r="X5" s="4" t="e">
        <f>T5-A5</f>
        <v>#VALUE!</v>
      </c>
    </row>
    <row r="6" spans="1:24" s="4" customFormat="1" ht="25.5" customHeight="1">
      <c r="A6" s="134" t="s">
        <v>137</v>
      </c>
      <c r="B6" s="136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25.5" customHeight="1">
      <c r="A7" s="134" t="s">
        <v>139</v>
      </c>
      <c r="B7" s="136">
        <f>B8</f>
        <v>0</v>
      </c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25.5" customHeight="1">
      <c r="A8" s="135" t="s">
        <v>655</v>
      </c>
      <c r="B8" s="128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25.5" customHeight="1">
      <c r="A9" s="135" t="s">
        <v>656</v>
      </c>
      <c r="B9" s="128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25.5" customHeight="1">
      <c r="A10" s="123" t="s">
        <v>143</v>
      </c>
      <c r="B10" s="136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25.5" customHeight="1">
      <c r="A11" s="135" t="s">
        <v>657</v>
      </c>
      <c r="B11" s="128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25.5" customHeight="1">
      <c r="A12" s="123" t="s">
        <v>145</v>
      </c>
      <c r="B12" s="136">
        <v>946.1</v>
      </c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25.5" customHeight="1">
      <c r="A13" s="135" t="s">
        <v>658</v>
      </c>
      <c r="B13" s="128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25.5" customHeight="1">
      <c r="A14" s="135" t="s">
        <v>659</v>
      </c>
      <c r="B14" s="128">
        <v>946.1</v>
      </c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25.5" customHeight="1">
      <c r="A15" s="135" t="s">
        <v>660</v>
      </c>
      <c r="B15" s="128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25.5" customHeight="1">
      <c r="A16" s="135" t="s">
        <v>661</v>
      </c>
      <c r="B16" s="128"/>
      <c r="F16" s="52"/>
      <c r="G16" s="52"/>
      <c r="H16" s="52"/>
      <c r="L16" s="52"/>
      <c r="M16" s="52"/>
      <c r="N16" s="52"/>
      <c r="T16" s="53"/>
      <c r="U16" s="53"/>
      <c r="V16" s="53"/>
    </row>
    <row r="17" spans="1:22" s="4" customFormat="1" ht="25.5" customHeight="1">
      <c r="A17" s="135" t="s">
        <v>662</v>
      </c>
      <c r="B17" s="128"/>
      <c r="F17" s="52"/>
      <c r="G17" s="52"/>
      <c r="H17" s="52"/>
      <c r="L17" s="52"/>
      <c r="M17" s="52"/>
      <c r="N17" s="52"/>
      <c r="T17" s="53"/>
      <c r="U17" s="53"/>
      <c r="V17" s="53"/>
    </row>
    <row r="18" spans="1:22" s="4" customFormat="1" ht="25.5" customHeight="1">
      <c r="A18" s="135" t="s">
        <v>663</v>
      </c>
      <c r="B18" s="128"/>
      <c r="F18" s="52"/>
      <c r="G18" s="52"/>
      <c r="H18" s="52"/>
      <c r="L18" s="52"/>
      <c r="M18" s="52"/>
      <c r="N18" s="52"/>
      <c r="T18" s="53"/>
      <c r="U18" s="53"/>
      <c r="V18" s="53"/>
    </row>
    <row r="19" spans="1:22" s="4" customFormat="1" ht="25.5" customHeight="1">
      <c r="A19" s="135" t="s">
        <v>664</v>
      </c>
      <c r="B19" s="128"/>
      <c r="F19" s="52"/>
      <c r="G19" s="52"/>
      <c r="H19" s="52"/>
      <c r="L19" s="52"/>
      <c r="M19" s="52"/>
      <c r="N19" s="52"/>
      <c r="T19" s="53"/>
      <c r="U19" s="53"/>
      <c r="V19" s="53"/>
    </row>
    <row r="20" spans="1:22" s="4" customFormat="1" ht="25.5" customHeight="1">
      <c r="A20" s="135" t="s">
        <v>665</v>
      </c>
      <c r="B20" s="128"/>
      <c r="F20" s="52"/>
      <c r="G20" s="52"/>
      <c r="H20" s="52"/>
      <c r="L20" s="52"/>
      <c r="M20" s="52"/>
      <c r="N20" s="52"/>
      <c r="T20" s="53"/>
      <c r="U20" s="53"/>
      <c r="V20" s="53"/>
    </row>
    <row r="21" spans="1:22" s="4" customFormat="1" ht="25.5" customHeight="1">
      <c r="A21" s="123" t="s">
        <v>147</v>
      </c>
      <c r="B21" s="136"/>
      <c r="F21" s="52"/>
      <c r="G21" s="52"/>
      <c r="H21" s="52"/>
      <c r="L21" s="52"/>
      <c r="M21" s="52"/>
      <c r="N21" s="52"/>
      <c r="T21" s="53"/>
      <c r="U21" s="53"/>
      <c r="V21" s="53"/>
    </row>
    <row r="22" spans="1:22" s="4" customFormat="1" ht="25.5" customHeight="1">
      <c r="A22" s="135" t="s">
        <v>666</v>
      </c>
      <c r="B22" s="128"/>
      <c r="F22" s="52"/>
      <c r="G22" s="52"/>
      <c r="H22" s="52"/>
      <c r="L22" s="52"/>
      <c r="M22" s="52"/>
      <c r="N22" s="52"/>
      <c r="T22" s="53"/>
      <c r="U22" s="53"/>
      <c r="V22" s="53"/>
    </row>
    <row r="23" spans="1:22" s="4" customFormat="1" ht="25.5" customHeight="1">
      <c r="A23" s="135" t="s">
        <v>667</v>
      </c>
      <c r="B23" s="128"/>
      <c r="F23" s="52"/>
      <c r="G23" s="52"/>
      <c r="H23" s="52"/>
      <c r="L23" s="52"/>
      <c r="M23" s="52"/>
      <c r="N23" s="52"/>
      <c r="T23" s="53"/>
      <c r="U23" s="53"/>
      <c r="V23" s="53"/>
    </row>
    <row r="24" spans="1:22" s="4" customFormat="1" ht="25.5" customHeight="1">
      <c r="A24" s="135" t="s">
        <v>668</v>
      </c>
      <c r="B24" s="128"/>
      <c r="F24" s="52"/>
      <c r="G24" s="52"/>
      <c r="H24" s="52"/>
      <c r="L24" s="52"/>
      <c r="M24" s="52"/>
      <c r="N24" s="52"/>
      <c r="T24" s="53"/>
      <c r="U24" s="53"/>
      <c r="V24" s="53"/>
    </row>
    <row r="25" spans="1:22" s="4" customFormat="1" ht="25.5" customHeight="1">
      <c r="A25" s="135" t="s">
        <v>669</v>
      </c>
      <c r="B25" s="128"/>
      <c r="F25" s="52"/>
      <c r="G25" s="52"/>
      <c r="H25" s="52"/>
      <c r="L25" s="52"/>
      <c r="M25" s="52"/>
      <c r="N25" s="52"/>
      <c r="T25" s="53"/>
      <c r="U25" s="53"/>
      <c r="V25" s="53"/>
    </row>
    <row r="26" spans="1:22" s="4" customFormat="1" ht="25.5" customHeight="1">
      <c r="A26" s="135" t="s">
        <v>670</v>
      </c>
      <c r="B26" s="128"/>
      <c r="F26" s="52"/>
      <c r="G26" s="52"/>
      <c r="H26" s="52"/>
      <c r="L26" s="52"/>
      <c r="M26" s="52"/>
      <c r="N26" s="52"/>
      <c r="T26" s="53"/>
      <c r="U26" s="53"/>
      <c r="V26" s="53"/>
    </row>
    <row r="27" spans="1:22" s="4" customFormat="1" ht="25.5" customHeight="1">
      <c r="A27" s="135" t="s">
        <v>671</v>
      </c>
      <c r="B27" s="128"/>
      <c r="F27" s="52"/>
      <c r="G27" s="52"/>
      <c r="H27" s="52"/>
      <c r="L27" s="52"/>
      <c r="M27" s="52"/>
      <c r="N27" s="52"/>
      <c r="T27" s="53"/>
      <c r="U27" s="53"/>
      <c r="V27" s="53"/>
    </row>
    <row r="28" spans="1:22" s="4" customFormat="1" ht="25.5" customHeight="1">
      <c r="A28" s="123" t="s">
        <v>151</v>
      </c>
      <c r="B28" s="136"/>
      <c r="F28" s="52"/>
      <c r="G28" s="52"/>
      <c r="H28" s="52"/>
      <c r="L28" s="52"/>
      <c r="M28" s="52"/>
      <c r="N28" s="52"/>
      <c r="T28" s="53"/>
      <c r="U28" s="53"/>
      <c r="V28" s="53"/>
    </row>
    <row r="29" spans="1:22" s="4" customFormat="1" ht="25.5" customHeight="1">
      <c r="A29" s="135" t="s">
        <v>672</v>
      </c>
      <c r="B29" s="128"/>
      <c r="F29" s="52"/>
      <c r="G29" s="52"/>
      <c r="H29" s="52"/>
      <c r="L29" s="52"/>
      <c r="M29" s="52"/>
      <c r="N29" s="52"/>
      <c r="T29" s="53"/>
      <c r="U29" s="53"/>
      <c r="V29" s="53"/>
    </row>
    <row r="30" spans="1:22" s="4" customFormat="1" ht="25.5" customHeight="1">
      <c r="A30" s="123" t="s">
        <v>163</v>
      </c>
      <c r="B30" s="136">
        <f>B32</f>
        <v>0</v>
      </c>
      <c r="F30" s="52"/>
      <c r="G30" s="52"/>
      <c r="H30" s="52"/>
      <c r="L30" s="52"/>
      <c r="M30" s="52"/>
      <c r="N30" s="52"/>
      <c r="T30" s="53"/>
      <c r="U30" s="53"/>
      <c r="V30" s="53"/>
    </row>
    <row r="31" spans="1:22" s="4" customFormat="1" ht="25.5" customHeight="1">
      <c r="A31" s="135" t="s">
        <v>673</v>
      </c>
      <c r="B31" s="128"/>
      <c r="F31" s="52"/>
      <c r="G31" s="52"/>
      <c r="H31" s="52"/>
      <c r="L31" s="52"/>
      <c r="M31" s="52"/>
      <c r="N31" s="52"/>
      <c r="T31" s="53"/>
      <c r="U31" s="53"/>
      <c r="V31" s="53"/>
    </row>
    <row r="32" spans="1:22" s="4" customFormat="1" ht="25.5" customHeight="1">
      <c r="A32" s="135" t="s">
        <v>674</v>
      </c>
      <c r="B32" s="128"/>
      <c r="F32" s="52"/>
      <c r="G32" s="52"/>
      <c r="H32" s="52"/>
      <c r="L32" s="52"/>
      <c r="M32" s="52"/>
      <c r="N32" s="52"/>
      <c r="T32" s="53"/>
      <c r="U32" s="53"/>
      <c r="V32" s="53"/>
    </row>
    <row r="33" spans="1:24" s="4" customFormat="1" ht="25.5" customHeight="1">
      <c r="A33" s="135" t="s">
        <v>675</v>
      </c>
      <c r="B33" s="128"/>
      <c r="F33" s="52"/>
      <c r="G33" s="52"/>
      <c r="H33" s="52"/>
      <c r="L33" s="52"/>
      <c r="M33" s="52"/>
      <c r="N33" s="52"/>
      <c r="T33" s="53"/>
      <c r="U33" s="53"/>
      <c r="V33" s="53"/>
    </row>
    <row r="34" spans="1:24" s="4" customFormat="1" ht="25.5" customHeight="1">
      <c r="A34" s="123" t="s">
        <v>1526</v>
      </c>
      <c r="B34" s="136"/>
      <c r="F34" s="52"/>
      <c r="G34" s="52"/>
      <c r="H34" s="52"/>
      <c r="L34" s="52"/>
      <c r="M34" s="52"/>
      <c r="N34" s="52"/>
      <c r="T34" s="53"/>
      <c r="U34" s="53"/>
      <c r="V34" s="53"/>
    </row>
    <row r="35" spans="1:24" s="3" customFormat="1" ht="25.5" customHeight="1">
      <c r="A35" s="123" t="s">
        <v>82</v>
      </c>
      <c r="B35" s="9"/>
      <c r="C35" s="36">
        <v>105429</v>
      </c>
      <c r="D35" s="37">
        <v>595734.14</v>
      </c>
      <c r="E35" s="3">
        <f>104401+13602</f>
        <v>118003</v>
      </c>
      <c r="F35" s="38" t="s">
        <v>7</v>
      </c>
      <c r="G35" s="38" t="s">
        <v>19</v>
      </c>
      <c r="H35" s="39">
        <v>596221.15</v>
      </c>
      <c r="I35" s="2" t="e">
        <f>F35-A35</f>
        <v>#VALUE!</v>
      </c>
      <c r="J35" s="36">
        <f t="shared" si="0"/>
        <v>596221.15</v>
      </c>
      <c r="K35" s="36">
        <v>75943</v>
      </c>
      <c r="L35" s="38" t="s">
        <v>7</v>
      </c>
      <c r="M35" s="38" t="s">
        <v>19</v>
      </c>
      <c r="N35" s="39">
        <v>643048.94999999995</v>
      </c>
      <c r="O35" s="2" t="e">
        <f>L35-A35</f>
        <v>#VALUE!</v>
      </c>
      <c r="P35" s="36">
        <f t="shared" si="1"/>
        <v>643048.94999999995</v>
      </c>
      <c r="R35" s="3">
        <v>717759</v>
      </c>
      <c r="T35" s="40" t="s">
        <v>7</v>
      </c>
      <c r="U35" s="40" t="s">
        <v>19</v>
      </c>
      <c r="V35" s="41">
        <v>659380.53</v>
      </c>
      <c r="W35" s="3">
        <f t="shared" si="2"/>
        <v>-659380.53</v>
      </c>
      <c r="X35" s="3" t="e">
        <f>T35-A35</f>
        <v>#VALUE!</v>
      </c>
    </row>
    <row r="36" spans="1:24" s="3" customFormat="1" ht="25.5" customHeight="1">
      <c r="A36" s="105" t="s">
        <v>8</v>
      </c>
      <c r="B36" s="169">
        <f>B5</f>
        <v>946.1</v>
      </c>
      <c r="F36" s="33" t="str">
        <f>""</f>
        <v/>
      </c>
      <c r="G36" s="33" t="str">
        <f>""</f>
        <v/>
      </c>
      <c r="H36" s="33" t="str">
        <f>""</f>
        <v/>
      </c>
      <c r="I36" s="2"/>
      <c r="L36" s="33" t="str">
        <f>""</f>
        <v/>
      </c>
      <c r="M36" s="34" t="str">
        <f>""</f>
        <v/>
      </c>
      <c r="N36" s="33" t="str">
        <f>""</f>
        <v/>
      </c>
      <c r="V36" s="8" t="e">
        <f>V37+#REF!+#REF!+#REF!+#REF!+#REF!+#REF!+#REF!+#REF!+#REF!+#REF!+#REF!+#REF!+#REF!+#REF!+#REF!+#REF!+#REF!+#REF!+#REF!+#REF!</f>
        <v>#REF!</v>
      </c>
      <c r="W36" s="8" t="e">
        <f>W37+#REF!+#REF!+#REF!+#REF!+#REF!+#REF!+#REF!+#REF!+#REF!+#REF!+#REF!+#REF!+#REF!+#REF!+#REF!+#REF!+#REF!+#REF!+#REF!+#REF!</f>
        <v>#REF!</v>
      </c>
    </row>
    <row r="37" spans="1:24" ht="19.5" customHeight="1">
      <c r="P37" s="44"/>
      <c r="T37" s="45" t="s">
        <v>3</v>
      </c>
      <c r="U37" s="45" t="s">
        <v>24</v>
      </c>
      <c r="V37" s="46">
        <v>19998</v>
      </c>
      <c r="W37" s="25">
        <f>B37-V37</f>
        <v>-19998</v>
      </c>
      <c r="X37" s="25">
        <f>T37-A37</f>
        <v>232</v>
      </c>
    </row>
    <row r="38" spans="1:24" ht="19.5" customHeight="1">
      <c r="P38" s="44"/>
      <c r="T38" s="45" t="s">
        <v>2</v>
      </c>
      <c r="U38" s="45" t="s">
        <v>25</v>
      </c>
      <c r="V38" s="46">
        <v>19998</v>
      </c>
      <c r="W38" s="25">
        <f>B38-V38</f>
        <v>-19998</v>
      </c>
      <c r="X38" s="25">
        <f>T38-A38</f>
        <v>23203</v>
      </c>
    </row>
    <row r="39" spans="1:24" ht="19.5" customHeight="1">
      <c r="P39" s="44"/>
      <c r="T39" s="45" t="s">
        <v>1</v>
      </c>
      <c r="U39" s="45" t="s">
        <v>26</v>
      </c>
      <c r="V39" s="46">
        <v>19998</v>
      </c>
      <c r="W39" s="25">
        <f>B39-V39</f>
        <v>-19998</v>
      </c>
      <c r="X39" s="25">
        <f>T39-A39</f>
        <v>2320301</v>
      </c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  <row r="51" spans="16:16" ht="19.5" customHeight="1">
      <c r="P51" s="44"/>
    </row>
    <row r="52" spans="16:16" ht="19.5" customHeight="1">
      <c r="P52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workbookViewId="0">
      <selection activeCell="AB7" sqref="AB7"/>
    </sheetView>
  </sheetViews>
  <sheetFormatPr defaultColWidth="7" defaultRowHeight="15"/>
  <cols>
    <col min="1" max="1" width="16.75" style="4" customWidth="1"/>
    <col min="2" max="2" width="61" style="3" customWidth="1"/>
    <col min="3" max="3" width="13" style="164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0.25" customHeight="1">
      <c r="A1" s="24" t="s">
        <v>112</v>
      </c>
    </row>
    <row r="2" spans="1:25" ht="23.25">
      <c r="A2" s="191" t="s">
        <v>93</v>
      </c>
      <c r="B2" s="198"/>
      <c r="C2" s="192"/>
      <c r="G2" s="25"/>
      <c r="H2" s="25"/>
      <c r="I2" s="25"/>
    </row>
    <row r="3" spans="1:25" s="3" customFormat="1">
      <c r="A3" s="4"/>
      <c r="C3" s="170" t="s">
        <v>13</v>
      </c>
      <c r="E3" s="3">
        <v>12.11</v>
      </c>
      <c r="G3" s="3">
        <v>12.22</v>
      </c>
      <c r="J3" s="2"/>
      <c r="M3" s="3">
        <v>1.2</v>
      </c>
    </row>
    <row r="4" spans="1:25" s="20" customFormat="1" ht="21.75" customHeight="1">
      <c r="A4" s="17" t="s">
        <v>10</v>
      </c>
      <c r="B4" s="18" t="s">
        <v>11</v>
      </c>
      <c r="C4" s="171" t="s">
        <v>125</v>
      </c>
      <c r="G4" s="21" t="s">
        <v>10</v>
      </c>
      <c r="H4" s="21" t="s">
        <v>9</v>
      </c>
      <c r="I4" s="21" t="s">
        <v>8</v>
      </c>
      <c r="J4" s="22"/>
      <c r="M4" s="21" t="s">
        <v>10</v>
      </c>
      <c r="N4" s="23" t="s">
        <v>9</v>
      </c>
      <c r="O4" s="21" t="s">
        <v>8</v>
      </c>
    </row>
    <row r="5" spans="1:25" s="20" customFormat="1" ht="21.75" customHeight="1">
      <c r="A5" s="142" t="s">
        <v>695</v>
      </c>
      <c r="B5" s="141" t="s">
        <v>693</v>
      </c>
      <c r="C5" s="172"/>
      <c r="G5" s="21"/>
      <c r="H5" s="21"/>
      <c r="I5" s="21"/>
      <c r="J5" s="22"/>
      <c r="M5" s="21"/>
      <c r="N5" s="23"/>
      <c r="O5" s="21"/>
    </row>
    <row r="6" spans="1:25" s="20" customFormat="1" ht="21.75" customHeight="1">
      <c r="A6" s="6" t="s">
        <v>696</v>
      </c>
      <c r="B6" s="61" t="s">
        <v>694</v>
      </c>
      <c r="C6" s="173"/>
      <c r="G6" s="21"/>
      <c r="H6" s="21"/>
      <c r="I6" s="21"/>
      <c r="J6" s="22"/>
      <c r="M6" s="21"/>
      <c r="N6" s="23"/>
      <c r="O6" s="21"/>
    </row>
    <row r="7" spans="1:25" s="20" customFormat="1" ht="23.25" customHeight="1">
      <c r="A7" s="57">
        <v>2070702</v>
      </c>
      <c r="B7" s="61" t="s">
        <v>697</v>
      </c>
      <c r="C7" s="173"/>
      <c r="G7" s="21"/>
      <c r="H7" s="21"/>
      <c r="I7" s="21"/>
      <c r="J7" s="22"/>
      <c r="M7" s="21"/>
      <c r="N7" s="23"/>
      <c r="O7" s="21"/>
    </row>
    <row r="8" spans="1:25" s="20" customFormat="1" ht="23.25" customHeight="1">
      <c r="A8" s="7" t="s">
        <v>35</v>
      </c>
      <c r="B8" s="123" t="s">
        <v>81</v>
      </c>
      <c r="C8" s="174"/>
      <c r="G8" s="21"/>
      <c r="H8" s="21"/>
      <c r="I8" s="21"/>
      <c r="J8" s="22"/>
      <c r="M8" s="21"/>
      <c r="N8" s="23"/>
      <c r="O8" s="21"/>
    </row>
    <row r="9" spans="1:25" s="54" customFormat="1" ht="24" customHeight="1">
      <c r="A9" s="6">
        <v>20822</v>
      </c>
      <c r="B9" s="61" t="s">
        <v>698</v>
      </c>
      <c r="C9" s="173"/>
      <c r="E9" s="54">
        <v>7616.62</v>
      </c>
      <c r="G9" s="55" t="s">
        <v>6</v>
      </c>
      <c r="H9" s="55" t="s">
        <v>20</v>
      </c>
      <c r="I9" s="55">
        <v>7616.62</v>
      </c>
      <c r="J9" s="54">
        <f t="shared" ref="J9:J33" si="0">G9-A9</f>
        <v>-721</v>
      </c>
      <c r="K9" s="54">
        <f t="shared" ref="K9:K33" si="1">I9-C9</f>
        <v>7616.62</v>
      </c>
      <c r="M9" s="55" t="s">
        <v>6</v>
      </c>
      <c r="N9" s="55" t="s">
        <v>20</v>
      </c>
      <c r="O9" s="55">
        <v>7749.58</v>
      </c>
      <c r="P9" s="54">
        <f t="shared" ref="P9:P33" si="2">M9-A9</f>
        <v>-721</v>
      </c>
      <c r="Q9" s="54">
        <f t="shared" ref="Q9:Q33" si="3">O9-C9</f>
        <v>7749.58</v>
      </c>
      <c r="U9" s="56" t="s">
        <v>6</v>
      </c>
      <c r="V9" s="56" t="s">
        <v>20</v>
      </c>
      <c r="W9" s="56">
        <v>8475.4699999999993</v>
      </c>
      <c r="X9" s="54">
        <f t="shared" ref="X9:X33" si="4">C9-W9</f>
        <v>-8475.4699999999993</v>
      </c>
      <c r="Y9" s="54">
        <f t="shared" ref="Y9:Y33" si="5">U9-A9</f>
        <v>-721</v>
      </c>
    </row>
    <row r="10" spans="1:25" s="58" customFormat="1" ht="24" customHeight="1">
      <c r="A10" s="57">
        <v>2082201</v>
      </c>
      <c r="B10" s="61" t="s">
        <v>699</v>
      </c>
      <c r="C10" s="173"/>
      <c r="E10" s="58">
        <v>3922.87</v>
      </c>
      <c r="G10" s="59" t="s">
        <v>5</v>
      </c>
      <c r="H10" s="59" t="s">
        <v>21</v>
      </c>
      <c r="I10" s="59">
        <v>3922.87</v>
      </c>
      <c r="J10" s="58">
        <f t="shared" si="0"/>
        <v>-72100</v>
      </c>
      <c r="K10" s="58">
        <f t="shared" si="1"/>
        <v>3922.87</v>
      </c>
      <c r="L10" s="58">
        <v>750</v>
      </c>
      <c r="M10" s="59" t="s">
        <v>5</v>
      </c>
      <c r="N10" s="59" t="s">
        <v>21</v>
      </c>
      <c r="O10" s="59">
        <v>4041.81</v>
      </c>
      <c r="P10" s="58">
        <f t="shared" si="2"/>
        <v>-72100</v>
      </c>
      <c r="Q10" s="58">
        <f t="shared" si="3"/>
        <v>4041.81</v>
      </c>
      <c r="U10" s="60" t="s">
        <v>5</v>
      </c>
      <c r="V10" s="60" t="s">
        <v>21</v>
      </c>
      <c r="W10" s="60">
        <v>4680.9399999999996</v>
      </c>
      <c r="X10" s="58">
        <f t="shared" si="4"/>
        <v>-4680.9399999999996</v>
      </c>
      <c r="Y10" s="58">
        <f t="shared" si="5"/>
        <v>-72100</v>
      </c>
    </row>
    <row r="11" spans="1:25" s="58" customFormat="1" ht="24" customHeight="1">
      <c r="A11" s="57">
        <v>2082202</v>
      </c>
      <c r="B11" s="61" t="s">
        <v>700</v>
      </c>
      <c r="C11" s="173"/>
      <c r="G11" s="59"/>
      <c r="H11" s="59"/>
      <c r="I11" s="59"/>
      <c r="M11" s="59"/>
      <c r="N11" s="59"/>
      <c r="O11" s="59"/>
      <c r="U11" s="60"/>
      <c r="V11" s="60"/>
      <c r="W11" s="60"/>
    </row>
    <row r="12" spans="1:25" s="58" customFormat="1" ht="24" customHeight="1">
      <c r="A12" s="57">
        <v>2082299</v>
      </c>
      <c r="B12" s="61" t="s">
        <v>701</v>
      </c>
      <c r="C12" s="173"/>
      <c r="G12" s="59"/>
      <c r="H12" s="59"/>
      <c r="I12" s="59"/>
      <c r="M12" s="59"/>
      <c r="N12" s="59"/>
      <c r="O12" s="59"/>
      <c r="U12" s="60"/>
      <c r="V12" s="60"/>
      <c r="W12" s="60"/>
    </row>
    <row r="13" spans="1:25" s="58" customFormat="1" ht="24" customHeight="1">
      <c r="A13" s="6">
        <v>20823</v>
      </c>
      <c r="B13" s="61" t="s">
        <v>656</v>
      </c>
      <c r="C13" s="173"/>
      <c r="G13" s="59"/>
      <c r="H13" s="59"/>
      <c r="I13" s="59"/>
      <c r="M13" s="59"/>
      <c r="N13" s="59"/>
      <c r="O13" s="59"/>
      <c r="U13" s="60"/>
      <c r="V13" s="60"/>
      <c r="W13" s="60"/>
    </row>
    <row r="14" spans="1:25" s="58" customFormat="1" ht="24" customHeight="1">
      <c r="A14" s="57">
        <v>2082302</v>
      </c>
      <c r="B14" s="61" t="s">
        <v>702</v>
      </c>
      <c r="C14" s="173"/>
      <c r="G14" s="59"/>
      <c r="H14" s="59"/>
      <c r="I14" s="59"/>
      <c r="M14" s="59"/>
      <c r="N14" s="59"/>
      <c r="O14" s="59"/>
      <c r="U14" s="60"/>
      <c r="V14" s="60"/>
      <c r="W14" s="60"/>
    </row>
    <row r="15" spans="1:25" s="58" customFormat="1" ht="24" customHeight="1">
      <c r="A15" s="57">
        <v>2082399</v>
      </c>
      <c r="B15" s="61" t="s">
        <v>703</v>
      </c>
      <c r="C15" s="173"/>
      <c r="G15" s="59"/>
      <c r="H15" s="59"/>
      <c r="I15" s="59"/>
      <c r="M15" s="59"/>
      <c r="N15" s="59"/>
      <c r="O15" s="59"/>
      <c r="U15" s="60"/>
      <c r="V15" s="60"/>
      <c r="W15" s="60"/>
    </row>
    <row r="16" spans="1:25" s="3" customFormat="1" ht="24" customHeight="1">
      <c r="A16" s="7" t="s">
        <v>36</v>
      </c>
      <c r="B16" s="7" t="s">
        <v>34</v>
      </c>
      <c r="C16" s="174">
        <f>C17+C29+C30+C34+C27</f>
        <v>946.1</v>
      </c>
      <c r="D16" s="36">
        <v>105429</v>
      </c>
      <c r="E16" s="37">
        <v>595734.14</v>
      </c>
      <c r="F16" s="3">
        <f>104401+13602</f>
        <v>118003</v>
      </c>
      <c r="G16" s="38" t="s">
        <v>7</v>
      </c>
      <c r="H16" s="38" t="s">
        <v>19</v>
      </c>
      <c r="I16" s="39">
        <v>596221.15</v>
      </c>
      <c r="J16" s="2">
        <f t="shared" si="0"/>
        <v>-11</v>
      </c>
      <c r="K16" s="36">
        <f t="shared" si="1"/>
        <v>595275.05000000005</v>
      </c>
      <c r="L16" s="36">
        <v>75943</v>
      </c>
      <c r="M16" s="38" t="s">
        <v>7</v>
      </c>
      <c r="N16" s="38" t="s">
        <v>19</v>
      </c>
      <c r="O16" s="39">
        <v>643048.94999999995</v>
      </c>
      <c r="P16" s="2">
        <f t="shared" si="2"/>
        <v>-11</v>
      </c>
      <c r="Q16" s="36">
        <f t="shared" si="3"/>
        <v>642102.85</v>
      </c>
      <c r="S16" s="3">
        <v>717759</v>
      </c>
      <c r="U16" s="40" t="s">
        <v>7</v>
      </c>
      <c r="V16" s="40" t="s">
        <v>19</v>
      </c>
      <c r="W16" s="41">
        <v>659380.53</v>
      </c>
      <c r="X16" s="3">
        <f t="shared" si="4"/>
        <v>-658434.43000000005</v>
      </c>
      <c r="Y16" s="3">
        <f t="shared" si="5"/>
        <v>-11</v>
      </c>
    </row>
    <row r="17" spans="1:25" s="3" customFormat="1" ht="24" customHeight="1">
      <c r="A17" s="6">
        <v>21208</v>
      </c>
      <c r="B17" s="61" t="s">
        <v>659</v>
      </c>
      <c r="C17" s="173">
        <v>946.1</v>
      </c>
      <c r="D17" s="36"/>
      <c r="E17" s="37"/>
      <c r="G17" s="38"/>
      <c r="H17" s="38"/>
      <c r="I17" s="39"/>
      <c r="J17" s="2"/>
      <c r="K17" s="36"/>
      <c r="L17" s="36"/>
      <c r="M17" s="38"/>
      <c r="N17" s="38"/>
      <c r="O17" s="39"/>
      <c r="P17" s="2"/>
      <c r="Q17" s="36"/>
      <c r="U17" s="40"/>
      <c r="V17" s="40"/>
      <c r="W17" s="41"/>
    </row>
    <row r="18" spans="1:25" s="3" customFormat="1" ht="24" customHeight="1">
      <c r="A18" s="57">
        <v>2120801</v>
      </c>
      <c r="B18" s="61" t="s">
        <v>704</v>
      </c>
      <c r="C18" s="184">
        <v>903.4</v>
      </c>
      <c r="D18" s="36"/>
      <c r="E18" s="37"/>
      <c r="G18" s="38"/>
      <c r="H18" s="38"/>
      <c r="I18" s="39"/>
      <c r="J18" s="2"/>
      <c r="K18" s="36"/>
      <c r="L18" s="36"/>
      <c r="M18" s="38"/>
      <c r="N18" s="38"/>
      <c r="O18" s="39"/>
      <c r="P18" s="2"/>
      <c r="Q18" s="36"/>
      <c r="U18" s="40"/>
      <c r="V18" s="40"/>
      <c r="W18" s="41"/>
    </row>
    <row r="19" spans="1:25" s="3" customFormat="1" ht="24" customHeight="1">
      <c r="A19" s="57">
        <v>2120802</v>
      </c>
      <c r="B19" s="61" t="s">
        <v>705</v>
      </c>
      <c r="C19" s="173"/>
      <c r="D19" s="36"/>
      <c r="E19" s="37"/>
      <c r="G19" s="38"/>
      <c r="H19" s="38"/>
      <c r="I19" s="39"/>
      <c r="J19" s="2"/>
      <c r="K19" s="36"/>
      <c r="L19" s="36"/>
      <c r="M19" s="38"/>
      <c r="N19" s="38"/>
      <c r="O19" s="39"/>
      <c r="P19" s="2"/>
      <c r="Q19" s="36"/>
      <c r="U19" s="40"/>
      <c r="V19" s="40"/>
      <c r="W19" s="41"/>
    </row>
    <row r="20" spans="1:25" s="3" customFormat="1" ht="24" customHeight="1">
      <c r="A20" s="57">
        <v>2120803</v>
      </c>
      <c r="B20" s="61" t="s">
        <v>706</v>
      </c>
      <c r="C20" s="185"/>
      <c r="D20" s="36"/>
      <c r="E20" s="37"/>
      <c r="G20" s="38"/>
      <c r="H20" s="38"/>
      <c r="I20" s="39"/>
      <c r="J20" s="2"/>
      <c r="K20" s="36"/>
      <c r="L20" s="36"/>
      <c r="M20" s="38"/>
      <c r="N20" s="38"/>
      <c r="O20" s="39"/>
      <c r="P20" s="2"/>
      <c r="Q20" s="36"/>
      <c r="U20" s="40"/>
      <c r="V20" s="40"/>
      <c r="W20" s="41"/>
    </row>
    <row r="21" spans="1:25" s="3" customFormat="1" ht="24" customHeight="1">
      <c r="A21" s="57">
        <v>2120804</v>
      </c>
      <c r="B21" s="61" t="s">
        <v>707</v>
      </c>
      <c r="C21" s="190">
        <v>42.7</v>
      </c>
      <c r="D21" s="36"/>
      <c r="E21" s="37"/>
      <c r="G21" s="38"/>
      <c r="H21" s="38"/>
      <c r="I21" s="39"/>
      <c r="J21" s="2"/>
      <c r="K21" s="36"/>
      <c r="L21" s="36"/>
      <c r="M21" s="38"/>
      <c r="N21" s="38"/>
      <c r="O21" s="39"/>
      <c r="P21" s="2"/>
      <c r="Q21" s="36"/>
      <c r="U21" s="40"/>
      <c r="V21" s="40"/>
      <c r="W21" s="41"/>
    </row>
    <row r="22" spans="1:25" s="3" customFormat="1" ht="24" customHeight="1">
      <c r="A22" s="57">
        <v>2120805</v>
      </c>
      <c r="B22" s="61" t="s">
        <v>708</v>
      </c>
      <c r="C22" s="186"/>
      <c r="D22" s="36"/>
      <c r="E22" s="37"/>
      <c r="G22" s="38"/>
      <c r="H22" s="38"/>
      <c r="I22" s="39"/>
      <c r="J22" s="2"/>
      <c r="K22" s="36"/>
      <c r="L22" s="36"/>
      <c r="M22" s="38"/>
      <c r="N22" s="38"/>
      <c r="O22" s="39"/>
      <c r="P22" s="2"/>
      <c r="Q22" s="36"/>
      <c r="U22" s="40"/>
      <c r="V22" s="40"/>
      <c r="W22" s="41"/>
    </row>
    <row r="23" spans="1:25" s="3" customFormat="1" ht="24" customHeight="1">
      <c r="A23" s="57">
        <v>2120806</v>
      </c>
      <c r="B23" s="61" t="s">
        <v>709</v>
      </c>
      <c r="C23" s="173"/>
      <c r="D23" s="36"/>
      <c r="E23" s="37"/>
      <c r="G23" s="38"/>
      <c r="H23" s="38"/>
      <c r="I23" s="39"/>
      <c r="J23" s="2"/>
      <c r="K23" s="36"/>
      <c r="L23" s="36"/>
      <c r="M23" s="38"/>
      <c r="N23" s="38"/>
      <c r="O23" s="39"/>
      <c r="P23" s="2"/>
      <c r="Q23" s="36"/>
      <c r="U23" s="40"/>
      <c r="V23" s="40"/>
      <c r="W23" s="41"/>
    </row>
    <row r="24" spans="1:25" s="3" customFormat="1" ht="24" customHeight="1">
      <c r="A24" s="57">
        <v>2120807</v>
      </c>
      <c r="B24" s="61" t="s">
        <v>710</v>
      </c>
      <c r="C24" s="173"/>
      <c r="D24" s="36"/>
      <c r="E24" s="37"/>
      <c r="G24" s="38"/>
      <c r="H24" s="38"/>
      <c r="I24" s="39"/>
      <c r="J24" s="2"/>
      <c r="K24" s="36"/>
      <c r="L24" s="36"/>
      <c r="M24" s="38"/>
      <c r="N24" s="38"/>
      <c r="O24" s="39"/>
      <c r="P24" s="2"/>
      <c r="Q24" s="36"/>
      <c r="U24" s="40"/>
      <c r="V24" s="40"/>
      <c r="W24" s="41"/>
    </row>
    <row r="25" spans="1:25" s="3" customFormat="1" ht="24" customHeight="1">
      <c r="A25" s="57">
        <v>2120809</v>
      </c>
      <c r="B25" s="61" t="s">
        <v>711</v>
      </c>
      <c r="C25" s="173"/>
      <c r="D25" s="36"/>
      <c r="E25" s="37"/>
      <c r="G25" s="38"/>
      <c r="H25" s="38"/>
      <c r="I25" s="39"/>
      <c r="J25" s="2"/>
      <c r="K25" s="36"/>
      <c r="L25" s="36"/>
      <c r="M25" s="38"/>
      <c r="N25" s="38"/>
      <c r="O25" s="39"/>
      <c r="P25" s="2"/>
      <c r="Q25" s="36"/>
      <c r="U25" s="40"/>
      <c r="V25" s="40"/>
      <c r="W25" s="41"/>
    </row>
    <row r="26" spans="1:25" s="3" customFormat="1" ht="24" customHeight="1">
      <c r="A26" s="57" t="s">
        <v>712</v>
      </c>
      <c r="B26" s="61" t="s">
        <v>713</v>
      </c>
      <c r="C26" s="173"/>
      <c r="D26" s="36"/>
      <c r="E26" s="37"/>
      <c r="G26" s="38"/>
      <c r="H26" s="38"/>
      <c r="I26" s="39"/>
      <c r="J26" s="2"/>
      <c r="K26" s="36"/>
      <c r="L26" s="36"/>
      <c r="M26" s="38"/>
      <c r="N26" s="38"/>
      <c r="O26" s="39"/>
      <c r="P26" s="2"/>
      <c r="Q26" s="36"/>
      <c r="U26" s="40"/>
      <c r="V26" s="40"/>
      <c r="W26" s="41"/>
    </row>
    <row r="27" spans="1:25" s="3" customFormat="1" ht="24" customHeight="1">
      <c r="A27" s="6" t="s">
        <v>1541</v>
      </c>
      <c r="B27" s="61" t="s">
        <v>661</v>
      </c>
      <c r="C27" s="173"/>
      <c r="D27" s="36"/>
      <c r="E27" s="37"/>
      <c r="G27" s="38"/>
      <c r="H27" s="38"/>
      <c r="I27" s="39"/>
      <c r="J27" s="2"/>
      <c r="K27" s="36"/>
      <c r="L27" s="36"/>
      <c r="M27" s="38"/>
      <c r="N27" s="38"/>
      <c r="O27" s="39"/>
      <c r="P27" s="2"/>
      <c r="Q27" s="36"/>
      <c r="U27" s="40"/>
      <c r="V27" s="40"/>
      <c r="W27" s="41"/>
    </row>
    <row r="28" spans="1:25" s="3" customFormat="1" ht="24" customHeight="1">
      <c r="A28" s="57" t="s">
        <v>1542</v>
      </c>
      <c r="B28" s="61" t="s">
        <v>704</v>
      </c>
      <c r="C28" s="173"/>
      <c r="D28" s="36"/>
      <c r="E28" s="37"/>
      <c r="G28" s="38"/>
      <c r="H28" s="38"/>
      <c r="I28" s="39"/>
      <c r="J28" s="2"/>
      <c r="K28" s="36"/>
      <c r="L28" s="36"/>
      <c r="M28" s="38"/>
      <c r="N28" s="38"/>
      <c r="O28" s="39"/>
      <c r="P28" s="2"/>
      <c r="Q28" s="36"/>
      <c r="U28" s="40"/>
      <c r="V28" s="40"/>
      <c r="W28" s="41"/>
    </row>
    <row r="29" spans="1:25" s="3" customFormat="1" ht="24" customHeight="1">
      <c r="A29" s="6">
        <v>21211</v>
      </c>
      <c r="B29" s="61" t="s">
        <v>662</v>
      </c>
      <c r="C29" s="173"/>
      <c r="D29" s="36"/>
      <c r="E29" s="37"/>
      <c r="G29" s="38"/>
      <c r="H29" s="38"/>
      <c r="I29" s="39"/>
      <c r="J29" s="2"/>
      <c r="K29" s="36"/>
      <c r="L29" s="36"/>
      <c r="M29" s="38"/>
      <c r="N29" s="38"/>
      <c r="O29" s="39"/>
      <c r="P29" s="2"/>
      <c r="Q29" s="36"/>
      <c r="U29" s="40"/>
      <c r="V29" s="40"/>
      <c r="W29" s="41"/>
    </row>
    <row r="30" spans="1:25" s="3" customFormat="1" ht="24" customHeight="1">
      <c r="A30" s="6">
        <v>21212</v>
      </c>
      <c r="B30" s="61" t="s">
        <v>663</v>
      </c>
      <c r="C30" s="173"/>
      <c r="D30" s="36"/>
      <c r="E30" s="37"/>
      <c r="G30" s="38"/>
      <c r="H30" s="38"/>
      <c r="I30" s="39"/>
      <c r="J30" s="2"/>
      <c r="K30" s="36"/>
      <c r="L30" s="36"/>
      <c r="M30" s="38"/>
      <c r="N30" s="38"/>
      <c r="O30" s="39"/>
      <c r="P30" s="2"/>
      <c r="Q30" s="36"/>
      <c r="U30" s="40"/>
      <c r="V30" s="40"/>
      <c r="W30" s="41"/>
    </row>
    <row r="31" spans="1:25" s="3" customFormat="1" ht="24" customHeight="1">
      <c r="A31" s="57">
        <v>2121201</v>
      </c>
      <c r="B31" s="61" t="s">
        <v>714</v>
      </c>
      <c r="C31" s="173"/>
      <c r="D31" s="36"/>
      <c r="E31" s="36">
        <v>7616.62</v>
      </c>
      <c r="G31" s="38" t="s">
        <v>6</v>
      </c>
      <c r="H31" s="38" t="s">
        <v>20</v>
      </c>
      <c r="I31" s="39">
        <v>7616.62</v>
      </c>
      <c r="J31" s="2">
        <f t="shared" si="0"/>
        <v>-2101100</v>
      </c>
      <c r="K31" s="36">
        <f t="shared" si="1"/>
        <v>7616.62</v>
      </c>
      <c r="L31" s="36"/>
      <c r="M31" s="38" t="s">
        <v>6</v>
      </c>
      <c r="N31" s="38" t="s">
        <v>20</v>
      </c>
      <c r="O31" s="39">
        <v>7749.58</v>
      </c>
      <c r="P31" s="2">
        <f t="shared" si="2"/>
        <v>-2101100</v>
      </c>
      <c r="Q31" s="36">
        <f t="shared" si="3"/>
        <v>7749.58</v>
      </c>
      <c r="U31" s="40" t="s">
        <v>6</v>
      </c>
      <c r="V31" s="40" t="s">
        <v>20</v>
      </c>
      <c r="W31" s="41">
        <v>8475.4699999999993</v>
      </c>
      <c r="X31" s="3">
        <f t="shared" si="4"/>
        <v>-8475.4699999999993</v>
      </c>
      <c r="Y31" s="3">
        <f t="shared" si="5"/>
        <v>-2101100</v>
      </c>
    </row>
    <row r="32" spans="1:25" s="3" customFormat="1" ht="24" customHeight="1">
      <c r="A32" s="57">
        <v>2121202</v>
      </c>
      <c r="B32" s="61" t="s">
        <v>715</v>
      </c>
      <c r="C32" s="173"/>
      <c r="D32" s="36"/>
      <c r="E32" s="36">
        <v>3922.87</v>
      </c>
      <c r="G32" s="38" t="s">
        <v>5</v>
      </c>
      <c r="H32" s="38" t="s">
        <v>21</v>
      </c>
      <c r="I32" s="39">
        <v>3922.87</v>
      </c>
      <c r="J32" s="2">
        <f t="shared" si="0"/>
        <v>-111101</v>
      </c>
      <c r="K32" s="36">
        <f t="shared" si="1"/>
        <v>3922.87</v>
      </c>
      <c r="L32" s="36">
        <v>750</v>
      </c>
      <c r="M32" s="38" t="s">
        <v>5</v>
      </c>
      <c r="N32" s="38" t="s">
        <v>21</v>
      </c>
      <c r="O32" s="39">
        <v>4041.81</v>
      </c>
      <c r="P32" s="2">
        <f t="shared" si="2"/>
        <v>-111101</v>
      </c>
      <c r="Q32" s="36">
        <f t="shared" si="3"/>
        <v>4041.81</v>
      </c>
      <c r="U32" s="40" t="s">
        <v>5</v>
      </c>
      <c r="V32" s="40" t="s">
        <v>21</v>
      </c>
      <c r="W32" s="41">
        <v>4680.9399999999996</v>
      </c>
      <c r="X32" s="3">
        <f t="shared" si="4"/>
        <v>-4680.9399999999996</v>
      </c>
      <c r="Y32" s="3">
        <f t="shared" si="5"/>
        <v>-111101</v>
      </c>
    </row>
    <row r="33" spans="1:25" s="3" customFormat="1" ht="24" customHeight="1">
      <c r="A33" s="57">
        <v>2121203</v>
      </c>
      <c r="B33" s="61" t="s">
        <v>716</v>
      </c>
      <c r="C33" s="173"/>
      <c r="D33" s="43"/>
      <c r="E33" s="43">
        <v>135.6</v>
      </c>
      <c r="G33" s="38" t="s">
        <v>4</v>
      </c>
      <c r="H33" s="38" t="s">
        <v>22</v>
      </c>
      <c r="I33" s="39">
        <v>135.6</v>
      </c>
      <c r="J33" s="2">
        <f t="shared" si="0"/>
        <v>-111004</v>
      </c>
      <c r="K33" s="36">
        <f t="shared" si="1"/>
        <v>135.6</v>
      </c>
      <c r="L33" s="36"/>
      <c r="M33" s="38" t="s">
        <v>4</v>
      </c>
      <c r="N33" s="38" t="s">
        <v>22</v>
      </c>
      <c r="O33" s="39">
        <v>135.6</v>
      </c>
      <c r="P33" s="2">
        <f t="shared" si="2"/>
        <v>-111004</v>
      </c>
      <c r="Q33" s="36">
        <f t="shared" si="3"/>
        <v>135.6</v>
      </c>
      <c r="U33" s="40" t="s">
        <v>4</v>
      </c>
      <c r="V33" s="40" t="s">
        <v>22</v>
      </c>
      <c r="W33" s="41">
        <v>135.6</v>
      </c>
      <c r="X33" s="3">
        <f t="shared" si="4"/>
        <v>-135.6</v>
      </c>
      <c r="Y33" s="3">
        <f t="shared" si="5"/>
        <v>-111004</v>
      </c>
    </row>
    <row r="34" spans="1:25" s="3" customFormat="1" ht="24" customHeight="1">
      <c r="A34" s="143">
        <v>21213</v>
      </c>
      <c r="B34" s="144" t="s">
        <v>664</v>
      </c>
      <c r="C34" s="173"/>
      <c r="D34" s="43"/>
      <c r="E34" s="43"/>
      <c r="G34" s="38"/>
      <c r="H34" s="38"/>
      <c r="I34" s="39"/>
      <c r="J34" s="2"/>
      <c r="K34" s="36"/>
      <c r="L34" s="36"/>
      <c r="M34" s="38"/>
      <c r="N34" s="38"/>
      <c r="O34" s="39"/>
      <c r="P34" s="2"/>
      <c r="Q34" s="36"/>
      <c r="U34" s="40"/>
      <c r="V34" s="40"/>
      <c r="W34" s="41"/>
    </row>
    <row r="35" spans="1:25" s="3" customFormat="1" ht="24" customHeight="1">
      <c r="A35" s="57">
        <v>2121399</v>
      </c>
      <c r="B35" s="61" t="s">
        <v>717</v>
      </c>
      <c r="C35" s="173"/>
      <c r="D35" s="43"/>
      <c r="E35" s="43"/>
      <c r="G35" s="38"/>
      <c r="H35" s="38"/>
      <c r="I35" s="39"/>
      <c r="J35" s="2"/>
      <c r="K35" s="36"/>
      <c r="L35" s="36"/>
      <c r="M35" s="38"/>
      <c r="N35" s="38"/>
      <c r="O35" s="39"/>
      <c r="P35" s="2"/>
      <c r="Q35" s="36"/>
      <c r="U35" s="40"/>
      <c r="V35" s="40"/>
      <c r="W35" s="41"/>
    </row>
    <row r="36" spans="1:25" s="4" customFormat="1" ht="24" customHeight="1">
      <c r="A36" s="7" t="s">
        <v>1527</v>
      </c>
      <c r="B36" s="123" t="s">
        <v>1528</v>
      </c>
      <c r="C36" s="174"/>
      <c r="G36" s="52"/>
      <c r="H36" s="52"/>
      <c r="I36" s="52"/>
      <c r="M36" s="52"/>
      <c r="N36" s="52"/>
      <c r="O36" s="52"/>
      <c r="U36" s="53"/>
      <c r="V36" s="53"/>
      <c r="W36" s="53"/>
    </row>
    <row r="37" spans="1:25" s="3" customFormat="1" ht="24" customHeight="1">
      <c r="A37" s="6">
        <v>21366</v>
      </c>
      <c r="B37" s="61" t="s">
        <v>667</v>
      </c>
      <c r="C37" s="173"/>
      <c r="D37" s="43"/>
      <c r="E37" s="43"/>
      <c r="G37" s="38"/>
      <c r="H37" s="38"/>
      <c r="I37" s="39"/>
      <c r="J37" s="2"/>
      <c r="K37" s="36"/>
      <c r="L37" s="36"/>
      <c r="M37" s="38"/>
      <c r="N37" s="38"/>
      <c r="O37" s="39"/>
      <c r="P37" s="2"/>
      <c r="Q37" s="36"/>
      <c r="U37" s="40"/>
      <c r="V37" s="40"/>
      <c r="W37" s="41"/>
    </row>
    <row r="38" spans="1:25" s="3" customFormat="1" ht="24" customHeight="1">
      <c r="A38" s="57">
        <v>2136602</v>
      </c>
      <c r="B38" s="61" t="s">
        <v>718</v>
      </c>
      <c r="C38" s="173"/>
      <c r="D38" s="43"/>
      <c r="E38" s="43"/>
      <c r="G38" s="38"/>
      <c r="H38" s="38"/>
      <c r="I38" s="39"/>
      <c r="J38" s="2"/>
      <c r="K38" s="36"/>
      <c r="L38" s="36"/>
      <c r="M38" s="38"/>
      <c r="N38" s="38"/>
      <c r="O38" s="39"/>
      <c r="P38" s="2"/>
      <c r="Q38" s="36"/>
      <c r="U38" s="40"/>
      <c r="V38" s="40"/>
      <c r="W38" s="41"/>
    </row>
    <row r="39" spans="1:25" s="3" customFormat="1" ht="24" customHeight="1">
      <c r="A39" s="143">
        <v>21369</v>
      </c>
      <c r="B39" s="144" t="s">
        <v>670</v>
      </c>
      <c r="C39" s="173"/>
      <c r="D39" s="43"/>
      <c r="E39" s="43"/>
      <c r="G39" s="38"/>
      <c r="H39" s="38"/>
      <c r="I39" s="39"/>
      <c r="J39" s="2"/>
      <c r="K39" s="36"/>
      <c r="L39" s="36"/>
      <c r="M39" s="38"/>
      <c r="N39" s="38"/>
      <c r="O39" s="39"/>
      <c r="P39" s="2"/>
      <c r="Q39" s="36"/>
      <c r="U39" s="40"/>
      <c r="V39" s="40"/>
      <c r="W39" s="41"/>
    </row>
    <row r="40" spans="1:25" s="3" customFormat="1" ht="24" customHeight="1">
      <c r="A40" s="57">
        <v>2136901</v>
      </c>
      <c r="B40" s="61" t="s">
        <v>719</v>
      </c>
      <c r="C40" s="173"/>
      <c r="D40" s="43"/>
      <c r="E40" s="43"/>
      <c r="G40" s="38"/>
      <c r="H40" s="38"/>
      <c r="I40" s="39"/>
      <c r="J40" s="2"/>
      <c r="K40" s="36"/>
      <c r="L40" s="36"/>
      <c r="M40" s="38"/>
      <c r="N40" s="38"/>
      <c r="O40" s="39"/>
      <c r="P40" s="2"/>
      <c r="Q40" s="36"/>
      <c r="U40" s="40"/>
      <c r="V40" s="40"/>
      <c r="W40" s="41"/>
    </row>
    <row r="41" spans="1:25" s="3" customFormat="1" ht="24" customHeight="1">
      <c r="A41" s="7" t="s">
        <v>1529</v>
      </c>
      <c r="B41" s="123" t="s">
        <v>151</v>
      </c>
      <c r="C41" s="173"/>
      <c r="D41" s="43"/>
      <c r="E41" s="43"/>
      <c r="G41" s="38"/>
      <c r="H41" s="38"/>
      <c r="I41" s="39"/>
      <c r="J41" s="2"/>
      <c r="K41" s="36"/>
      <c r="L41" s="36"/>
      <c r="M41" s="38"/>
      <c r="N41" s="38"/>
      <c r="O41" s="39"/>
      <c r="P41" s="2"/>
      <c r="Q41" s="36"/>
      <c r="U41" s="40"/>
      <c r="V41" s="40"/>
      <c r="W41" s="41"/>
    </row>
    <row r="42" spans="1:25" s="3" customFormat="1" ht="24" customHeight="1">
      <c r="A42" s="6">
        <v>21561</v>
      </c>
      <c r="B42" s="61" t="s">
        <v>672</v>
      </c>
      <c r="C42" s="173"/>
      <c r="D42" s="43"/>
      <c r="E42" s="43"/>
      <c r="G42" s="38"/>
      <c r="H42" s="38"/>
      <c r="I42" s="39"/>
      <c r="J42" s="2"/>
      <c r="K42" s="36"/>
      <c r="L42" s="36"/>
      <c r="M42" s="38"/>
      <c r="N42" s="38"/>
      <c r="O42" s="39"/>
      <c r="P42" s="2"/>
      <c r="Q42" s="36"/>
      <c r="U42" s="40"/>
      <c r="V42" s="40"/>
      <c r="W42" s="41"/>
    </row>
    <row r="43" spans="1:25" s="3" customFormat="1" ht="24" customHeight="1">
      <c r="A43" s="57">
        <v>2156199</v>
      </c>
      <c r="B43" s="61" t="s">
        <v>720</v>
      </c>
      <c r="C43" s="173"/>
      <c r="D43" s="43"/>
      <c r="E43" s="43"/>
      <c r="G43" s="38"/>
      <c r="H43" s="38"/>
      <c r="I43" s="39"/>
      <c r="J43" s="2"/>
      <c r="K43" s="36"/>
      <c r="L43" s="36"/>
      <c r="M43" s="38"/>
      <c r="N43" s="38"/>
      <c r="O43" s="39"/>
      <c r="P43" s="2"/>
      <c r="Q43" s="36"/>
      <c r="U43" s="40"/>
      <c r="V43" s="40"/>
      <c r="W43" s="41"/>
    </row>
    <row r="44" spans="1:25" s="3" customFormat="1" ht="24" customHeight="1">
      <c r="A44" s="7" t="s">
        <v>1534</v>
      </c>
      <c r="B44" s="7" t="s">
        <v>164</v>
      </c>
      <c r="C44" s="174"/>
      <c r="D44" s="36"/>
      <c r="E44" s="37"/>
      <c r="G44" s="38"/>
      <c r="H44" s="38"/>
      <c r="I44" s="39"/>
      <c r="J44" s="2"/>
      <c r="K44" s="36"/>
      <c r="L44" s="36"/>
      <c r="M44" s="38"/>
      <c r="N44" s="38"/>
      <c r="O44" s="39"/>
      <c r="P44" s="2"/>
      <c r="Q44" s="36"/>
      <c r="U44" s="40"/>
      <c r="V44" s="40"/>
      <c r="W44" s="41"/>
    </row>
    <row r="45" spans="1:25" s="3" customFormat="1" ht="24" customHeight="1">
      <c r="A45" s="6">
        <v>22960</v>
      </c>
      <c r="B45" s="61" t="s">
        <v>674</v>
      </c>
      <c r="C45" s="173"/>
      <c r="D45" s="43"/>
      <c r="E45" s="43"/>
      <c r="G45" s="38"/>
      <c r="H45" s="38"/>
      <c r="I45" s="39"/>
      <c r="J45" s="2"/>
      <c r="K45" s="36"/>
      <c r="L45" s="36"/>
      <c r="M45" s="38"/>
      <c r="N45" s="38"/>
      <c r="O45" s="39"/>
      <c r="P45" s="2"/>
      <c r="Q45" s="36"/>
      <c r="U45" s="40"/>
      <c r="V45" s="40"/>
      <c r="W45" s="41"/>
    </row>
    <row r="46" spans="1:25" s="3" customFormat="1" ht="24" customHeight="1">
      <c r="A46" s="57">
        <v>2296002</v>
      </c>
      <c r="B46" s="61" t="s">
        <v>721</v>
      </c>
      <c r="C46" s="173"/>
      <c r="D46" s="43"/>
      <c r="E46" s="43"/>
      <c r="G46" s="38"/>
      <c r="H46" s="38"/>
      <c r="I46" s="39"/>
      <c r="J46" s="2"/>
      <c r="K46" s="36"/>
      <c r="L46" s="36"/>
      <c r="M46" s="38"/>
      <c r="N46" s="38"/>
      <c r="O46" s="39"/>
      <c r="P46" s="2"/>
      <c r="Q46" s="36"/>
      <c r="U46" s="40"/>
      <c r="V46" s="40"/>
      <c r="W46" s="41"/>
    </row>
    <row r="47" spans="1:25" s="3" customFormat="1" ht="24" customHeight="1">
      <c r="A47" s="57">
        <v>2296003</v>
      </c>
      <c r="B47" s="61" t="s">
        <v>722</v>
      </c>
      <c r="C47" s="173"/>
      <c r="D47" s="43"/>
      <c r="E47" s="43"/>
      <c r="G47" s="38"/>
      <c r="H47" s="38"/>
      <c r="I47" s="39"/>
      <c r="J47" s="2"/>
      <c r="K47" s="36"/>
      <c r="L47" s="36"/>
      <c r="M47" s="38"/>
      <c r="N47" s="38"/>
      <c r="O47" s="39"/>
      <c r="P47" s="2"/>
      <c r="Q47" s="36"/>
      <c r="U47" s="40"/>
      <c r="V47" s="40"/>
      <c r="W47" s="41"/>
    </row>
    <row r="48" spans="1:25" s="3" customFormat="1" ht="24" customHeight="1">
      <c r="A48" s="57">
        <v>2296004</v>
      </c>
      <c r="B48" s="61" t="s">
        <v>723</v>
      </c>
      <c r="C48" s="173"/>
      <c r="D48" s="43"/>
      <c r="E48" s="43"/>
      <c r="G48" s="38"/>
      <c r="H48" s="38"/>
      <c r="I48" s="39"/>
      <c r="J48" s="2"/>
      <c r="K48" s="36"/>
      <c r="L48" s="36"/>
      <c r="M48" s="38"/>
      <c r="N48" s="38"/>
      <c r="O48" s="39"/>
      <c r="P48" s="2"/>
      <c r="Q48" s="36"/>
      <c r="U48" s="40"/>
      <c r="V48" s="40"/>
      <c r="W48" s="41"/>
    </row>
    <row r="49" spans="1:25" s="3" customFormat="1" ht="24" customHeight="1">
      <c r="A49" s="57">
        <v>2296013</v>
      </c>
      <c r="B49" s="61" t="s">
        <v>724</v>
      </c>
      <c r="C49" s="173"/>
      <c r="D49" s="43"/>
      <c r="E49" s="43"/>
      <c r="G49" s="38"/>
      <c r="H49" s="38"/>
      <c r="I49" s="39"/>
      <c r="J49" s="2"/>
      <c r="K49" s="36"/>
      <c r="L49" s="36"/>
      <c r="M49" s="38"/>
      <c r="N49" s="38"/>
      <c r="O49" s="39"/>
      <c r="P49" s="2"/>
      <c r="Q49" s="36"/>
      <c r="U49" s="40"/>
      <c r="V49" s="40"/>
      <c r="W49" s="41"/>
    </row>
    <row r="50" spans="1:25" s="3" customFormat="1" ht="24" customHeight="1">
      <c r="A50" s="57">
        <v>2296099</v>
      </c>
      <c r="B50" s="61" t="s">
        <v>725</v>
      </c>
      <c r="C50" s="173"/>
      <c r="D50" s="43"/>
      <c r="E50" s="43"/>
      <c r="G50" s="38"/>
      <c r="H50" s="38"/>
      <c r="I50" s="39"/>
      <c r="J50" s="2"/>
      <c r="K50" s="36"/>
      <c r="L50" s="36"/>
      <c r="M50" s="38"/>
      <c r="N50" s="38"/>
      <c r="O50" s="39"/>
      <c r="P50" s="2"/>
      <c r="Q50" s="36"/>
      <c r="U50" s="40"/>
      <c r="V50" s="40"/>
      <c r="W50" s="41"/>
    </row>
    <row r="51" spans="1:25" s="3" customFormat="1" ht="24" customHeight="1">
      <c r="A51" s="6">
        <v>22904</v>
      </c>
      <c r="B51" s="42" t="s">
        <v>675</v>
      </c>
      <c r="C51" s="173"/>
      <c r="D51" s="43"/>
      <c r="E51" s="43"/>
      <c r="G51" s="38"/>
      <c r="H51" s="38"/>
      <c r="I51" s="39"/>
      <c r="J51" s="2"/>
      <c r="K51" s="36"/>
      <c r="L51" s="36"/>
      <c r="M51" s="38"/>
      <c r="N51" s="38"/>
      <c r="O51" s="39"/>
      <c r="P51" s="2"/>
      <c r="Q51" s="36"/>
      <c r="U51" s="40"/>
      <c r="V51" s="40"/>
      <c r="W51" s="41"/>
    </row>
    <row r="52" spans="1:25" s="3" customFormat="1" ht="24" customHeight="1">
      <c r="A52" s="7" t="s">
        <v>1535</v>
      </c>
      <c r="B52" s="7" t="s">
        <v>1536</v>
      </c>
      <c r="C52" s="174"/>
      <c r="D52" s="36"/>
      <c r="E52" s="37"/>
      <c r="G52" s="38"/>
      <c r="H52" s="38"/>
      <c r="I52" s="39"/>
      <c r="J52" s="2"/>
      <c r="K52" s="36"/>
      <c r="L52" s="36"/>
      <c r="M52" s="38"/>
      <c r="N52" s="38"/>
      <c r="O52" s="39"/>
      <c r="P52" s="2"/>
      <c r="Q52" s="36"/>
      <c r="U52" s="40"/>
      <c r="V52" s="40"/>
      <c r="W52" s="41"/>
    </row>
    <row r="53" spans="1:25" s="3" customFormat="1" ht="24" customHeight="1">
      <c r="A53" s="6" t="s">
        <v>1533</v>
      </c>
      <c r="B53" s="42" t="s">
        <v>1530</v>
      </c>
      <c r="C53" s="173"/>
      <c r="D53" s="43"/>
      <c r="E53" s="43"/>
      <c r="G53" s="38"/>
      <c r="H53" s="38"/>
      <c r="I53" s="39"/>
      <c r="J53" s="2"/>
      <c r="K53" s="36"/>
      <c r="L53" s="36"/>
      <c r="M53" s="38"/>
      <c r="N53" s="38"/>
      <c r="O53" s="39"/>
      <c r="P53" s="2"/>
      <c r="Q53" s="36"/>
      <c r="U53" s="40"/>
      <c r="V53" s="40"/>
      <c r="W53" s="41"/>
    </row>
    <row r="54" spans="1:25" s="3" customFormat="1" ht="24" customHeight="1">
      <c r="A54" s="57" t="s">
        <v>1532</v>
      </c>
      <c r="B54" s="61" t="s">
        <v>1531</v>
      </c>
      <c r="C54" s="173"/>
      <c r="D54" s="43"/>
      <c r="E54" s="43"/>
      <c r="G54" s="38"/>
      <c r="H54" s="38"/>
      <c r="I54" s="39"/>
      <c r="J54" s="2"/>
      <c r="K54" s="36"/>
      <c r="L54" s="36"/>
      <c r="M54" s="38"/>
      <c r="N54" s="38"/>
      <c r="O54" s="39"/>
      <c r="P54" s="2"/>
      <c r="Q54" s="36"/>
      <c r="U54" s="40"/>
      <c r="V54" s="40"/>
      <c r="W54" s="41"/>
    </row>
    <row r="55" spans="1:25" s="3" customFormat="1" ht="24" customHeight="1">
      <c r="A55" s="199" t="s">
        <v>37</v>
      </c>
      <c r="B55" s="200"/>
      <c r="C55" s="174">
        <f>C8+C16+C44</f>
        <v>946.1</v>
      </c>
      <c r="G55" s="33" t="str">
        <f>""</f>
        <v/>
      </c>
      <c r="H55" s="33" t="str">
        <f>""</f>
        <v/>
      </c>
      <c r="I55" s="33" t="str">
        <f>""</f>
        <v/>
      </c>
      <c r="J55" s="2"/>
      <c r="M55" s="33" t="str">
        <f>""</f>
        <v/>
      </c>
      <c r="N55" s="34" t="str">
        <f>""</f>
        <v/>
      </c>
      <c r="O55" s="33" t="str">
        <f>""</f>
        <v/>
      </c>
      <c r="W55" s="8" t="e">
        <f>W56+#REF!+#REF!+#REF!+#REF!+#REF!+#REF!+#REF!+#REF!+#REF!+#REF!+#REF!+#REF!+#REF!+#REF!+#REF!+#REF!+#REF!+#REF!+#REF!+#REF!</f>
        <v>#REF!</v>
      </c>
      <c r="X55" s="8" t="e">
        <f>X56+#REF!+#REF!+#REF!+#REF!+#REF!+#REF!+#REF!+#REF!+#REF!+#REF!+#REF!+#REF!+#REF!+#REF!+#REF!+#REF!+#REF!+#REF!+#REF!+#REF!</f>
        <v>#REF!</v>
      </c>
    </row>
    <row r="56" spans="1:25" ht="19.5" customHeight="1">
      <c r="Q56" s="44"/>
      <c r="U56" s="45" t="s">
        <v>3</v>
      </c>
      <c r="V56" s="45" t="s">
        <v>24</v>
      </c>
      <c r="W56" s="46">
        <v>19998</v>
      </c>
      <c r="X56" s="25">
        <f>C56-W56</f>
        <v>-19998</v>
      </c>
      <c r="Y56" s="25">
        <f>U56-A56</f>
        <v>232</v>
      </c>
    </row>
    <row r="57" spans="1:25" ht="19.5" customHeight="1">
      <c r="Q57" s="44"/>
      <c r="U57" s="45" t="s">
        <v>2</v>
      </c>
      <c r="V57" s="45" t="s">
        <v>25</v>
      </c>
      <c r="W57" s="46">
        <v>19998</v>
      </c>
      <c r="X57" s="25">
        <f>C57-W57</f>
        <v>-19998</v>
      </c>
      <c r="Y57" s="25">
        <f>U57-A57</f>
        <v>23203</v>
      </c>
    </row>
    <row r="58" spans="1:25" ht="19.5" customHeight="1">
      <c r="Q58" s="44"/>
      <c r="U58" s="45" t="s">
        <v>1</v>
      </c>
      <c r="V58" s="45" t="s">
        <v>26</v>
      </c>
      <c r="W58" s="46">
        <v>19998</v>
      </c>
      <c r="X58" s="25">
        <f>C58-W58</f>
        <v>-19998</v>
      </c>
      <c r="Y58" s="25">
        <f>U58-A58</f>
        <v>2320301</v>
      </c>
    </row>
    <row r="59" spans="1:25" ht="19.5" customHeight="1">
      <c r="Q59" s="44"/>
    </row>
    <row r="60" spans="1:25" ht="19.5" customHeight="1">
      <c r="Q60" s="44"/>
    </row>
    <row r="61" spans="1:25" ht="19.5" customHeight="1">
      <c r="Q61" s="44"/>
    </row>
    <row r="62" spans="1:25" ht="19.5" customHeight="1">
      <c r="Q62" s="44"/>
    </row>
    <row r="63" spans="1:25" ht="19.5" customHeight="1">
      <c r="Q63" s="44"/>
    </row>
    <row r="64" spans="1:25" ht="19.5" customHeight="1">
      <c r="Q64" s="44"/>
    </row>
    <row r="65" spans="17:17" ht="19.5" customHeight="1">
      <c r="Q65" s="44"/>
    </row>
    <row r="66" spans="17:17" ht="19.5" customHeight="1">
      <c r="Q66" s="44"/>
    </row>
    <row r="67" spans="17:17" ht="19.5" customHeight="1">
      <c r="Q67" s="44"/>
    </row>
    <row r="68" spans="17:17" ht="19.5" customHeight="1">
      <c r="Q68" s="44"/>
    </row>
    <row r="69" spans="17:17" ht="19.5" customHeight="1">
      <c r="Q69" s="44"/>
    </row>
    <row r="70" spans="17:17" ht="19.5" customHeight="1">
      <c r="Q70" s="44"/>
    </row>
    <row r="71" spans="17:17" ht="19.5" customHeight="1">
      <c r="Q71" s="44"/>
    </row>
  </sheetData>
  <mergeCells count="2">
    <mergeCell ref="A2:C2"/>
    <mergeCell ref="A55:B5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16</vt:i4>
      </vt:variant>
    </vt:vector>
  </HeadingPairs>
  <TitlesOfParts>
    <vt:vector size="35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Sheet1</vt:lpstr>
      <vt:lpstr>'附表1-1'!Print_Area</vt:lpstr>
      <vt:lpstr>'附表1-14'!Print_Area</vt:lpstr>
      <vt:lpstr>'附表1-18'!Print_Area</vt:lpstr>
      <vt:lpstr>'附表1-3'!Print_Area</vt:lpstr>
      <vt:lpstr>'附表1-5'!Print_Area</vt:lpstr>
      <vt:lpstr>'附表1-6'!Print_Area</vt:lpstr>
      <vt:lpstr>'附表1-9'!Print_Area</vt:lpstr>
      <vt:lpstr>'附表1-12'!Print_Titles</vt:lpstr>
      <vt:lpstr>'附表1-14'!Print_Titles</vt:lpstr>
      <vt:lpstr>'附表1-17'!Print_Titles</vt:lpstr>
      <vt:lpstr>'附表1-18'!Print_Titles</vt:lpstr>
      <vt:lpstr>'附表1-3'!Print_Titles</vt:lpstr>
      <vt:lpstr>'附表1-4'!Print_Titles</vt:lpstr>
      <vt:lpstr>'附表1-5'!Print_Titles</vt:lpstr>
      <vt:lpstr>'附表1-7'!Print_Titles</vt:lpstr>
      <vt:lpstr>'附表1-9'!Print_Titles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2020-11-11T08:37:14Z</dcterms:modified>
</cp:coreProperties>
</file>