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240" yWindow="105" windowWidth="14805" windowHeight="8010" firstSheet="4" activeTab="18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Sheet2" sheetId="2" r:id="rId19"/>
    <sheet name="Sheet3" sheetId="3" r:id="rId20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'附表1-18'!$A$4:$AA$8</definedName>
    <definedName name="_xlnm._FilterDatabase" localSheetId="2" hidden="1">'附表1-3'!$A$4:$AA$61</definedName>
    <definedName name="_xlnm._FilterDatabase" localSheetId="4" hidden="1">'附表1-5'!$A$4:$AB$11</definedName>
    <definedName name="_xlnm._FilterDatabase" localSheetId="8" hidden="1">'附表1-9'!$A$4:$AA$4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'附表1-1'!$A$1:$B$25</definedName>
    <definedName name="_xlnm.Print_Area" localSheetId="13">'附表1-14'!$A:$C</definedName>
    <definedName name="_xlnm.Print_Area" localSheetId="17">'附表1-18'!$A:$C</definedName>
    <definedName name="_xlnm.Print_Area" localSheetId="2">'附表1-3'!$A:$C</definedName>
    <definedName name="_xlnm.Print_Area" localSheetId="4">'附表1-5'!$A:$D</definedName>
    <definedName name="_xlnm.Print_Area" localSheetId="5">'附表1-6'!$A$1:$B$11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25725"/>
</workbook>
</file>

<file path=xl/calcChain.xml><?xml version="1.0" encoding="utf-8"?>
<calcChain xmlns="http://schemas.openxmlformats.org/spreadsheetml/2006/main">
  <c r="X15" i="30"/>
  <c r="W15"/>
  <c r="X14"/>
  <c r="W14"/>
  <c r="X13"/>
  <c r="W13"/>
  <c r="W12"/>
  <c r="V12"/>
  <c r="N12"/>
  <c r="M12"/>
  <c r="L12"/>
  <c r="H12"/>
  <c r="G12"/>
  <c r="F12"/>
  <c r="X5"/>
  <c r="W5"/>
  <c r="P5"/>
  <c r="O5"/>
  <c r="J5"/>
  <c r="I5"/>
  <c r="E5"/>
  <c r="X15" i="28"/>
  <c r="W15"/>
  <c r="X14"/>
  <c r="W14"/>
  <c r="X13"/>
  <c r="W13"/>
  <c r="W12" s="1"/>
  <c r="V12"/>
  <c r="N12"/>
  <c r="M12"/>
  <c r="L12"/>
  <c r="H12"/>
  <c r="G12"/>
  <c r="F12"/>
  <c r="X5"/>
  <c r="W5"/>
  <c r="P5"/>
  <c r="O5"/>
  <c r="J5"/>
  <c r="I5"/>
  <c r="E5"/>
  <c r="X12" i="27" l="1"/>
  <c r="W12"/>
  <c r="X11"/>
  <c r="W11"/>
  <c r="X10"/>
  <c r="W10"/>
  <c r="W9"/>
  <c r="V9"/>
  <c r="N9"/>
  <c r="M9"/>
  <c r="L9"/>
  <c r="H9"/>
  <c r="G9"/>
  <c r="F9"/>
  <c r="X8"/>
  <c r="W8"/>
  <c r="P8"/>
  <c r="O8"/>
  <c r="J8"/>
  <c r="I8"/>
  <c r="X7"/>
  <c r="W7"/>
  <c r="P7"/>
  <c r="O7"/>
  <c r="J7"/>
  <c r="I7"/>
  <c r="E7"/>
  <c r="X6"/>
  <c r="W6"/>
  <c r="P6"/>
  <c r="O6"/>
  <c r="J6"/>
  <c r="I6"/>
  <c r="X5"/>
  <c r="W5"/>
  <c r="P5"/>
  <c r="O5"/>
  <c r="J5"/>
  <c r="I5"/>
  <c r="E5"/>
  <c r="X37" i="26"/>
  <c r="W37"/>
  <c r="X36"/>
  <c r="W36"/>
  <c r="X35"/>
  <c r="W35"/>
  <c r="W34"/>
  <c r="V34"/>
  <c r="N34"/>
  <c r="M34"/>
  <c r="L34"/>
  <c r="H34"/>
  <c r="G34"/>
  <c r="F34"/>
  <c r="X33"/>
  <c r="W33"/>
  <c r="P33"/>
  <c r="O33"/>
  <c r="J33"/>
  <c r="I33"/>
  <c r="X32"/>
  <c r="W32"/>
  <c r="P32"/>
  <c r="O32"/>
  <c r="J32"/>
  <c r="I32"/>
  <c r="X31"/>
  <c r="W31"/>
  <c r="P31"/>
  <c r="O31"/>
  <c r="J31"/>
  <c r="I31"/>
  <c r="X29"/>
  <c r="W29"/>
  <c r="P29"/>
  <c r="O29"/>
  <c r="J29"/>
  <c r="I29"/>
  <c r="X28"/>
  <c r="W28"/>
  <c r="P28"/>
  <c r="O28"/>
  <c r="J28"/>
  <c r="I28"/>
  <c r="E28"/>
  <c r="X7"/>
  <c r="W7"/>
  <c r="P7"/>
  <c r="O7"/>
  <c r="J7"/>
  <c r="I7"/>
  <c r="X6"/>
  <c r="W6"/>
  <c r="P6"/>
  <c r="O6"/>
  <c r="J6"/>
  <c r="I6"/>
  <c r="X5"/>
  <c r="W5"/>
  <c r="P5"/>
  <c r="O5"/>
  <c r="J5"/>
  <c r="I5"/>
  <c r="E5"/>
  <c r="X13" i="24"/>
  <c r="W13"/>
  <c r="X12"/>
  <c r="W12"/>
  <c r="X11"/>
  <c r="W11"/>
  <c r="W10"/>
  <c r="V10"/>
  <c r="N10"/>
  <c r="M10"/>
  <c r="L10"/>
  <c r="H10"/>
  <c r="G10"/>
  <c r="F10"/>
  <c r="X9"/>
  <c r="W9"/>
  <c r="P9"/>
  <c r="O9"/>
  <c r="J9"/>
  <c r="I9"/>
  <c r="X8"/>
  <c r="W8"/>
  <c r="P8"/>
  <c r="O8"/>
  <c r="J8"/>
  <c r="I8"/>
  <c r="E8"/>
  <c r="X7"/>
  <c r="W7"/>
  <c r="P7"/>
  <c r="O7"/>
  <c r="J7"/>
  <c r="I7"/>
  <c r="X5"/>
  <c r="W5"/>
  <c r="P5"/>
  <c r="O5"/>
  <c r="J5"/>
  <c r="I5"/>
  <c r="E5"/>
  <c r="Z15" i="17" l="1"/>
  <c r="Y15"/>
  <c r="Z14"/>
  <c r="Y14"/>
  <c r="Z13"/>
  <c r="Y13"/>
  <c r="Y12"/>
  <c r="X12"/>
  <c r="P12"/>
  <c r="O12"/>
  <c r="N12"/>
  <c r="J12"/>
  <c r="I12"/>
  <c r="H12"/>
  <c r="Z5"/>
  <c r="Y5"/>
  <c r="R5"/>
  <c r="Q5"/>
  <c r="L5"/>
  <c r="K5"/>
  <c r="G5"/>
  <c r="Y20" i="14" l="1"/>
  <c r="X20"/>
  <c r="Q20"/>
  <c r="P20"/>
  <c r="K20"/>
  <c r="J20"/>
  <c r="Y19"/>
  <c r="X19"/>
  <c r="Q19"/>
  <c r="P19"/>
  <c r="K19"/>
  <c r="J19"/>
  <c r="Y18"/>
  <c r="X18"/>
  <c r="Q18"/>
  <c r="P18"/>
  <c r="K18"/>
  <c r="J18"/>
  <c r="Y21"/>
  <c r="X21"/>
  <c r="Q21"/>
  <c r="P21"/>
  <c r="K21"/>
  <c r="J21"/>
  <c r="Y11"/>
  <c r="X11"/>
  <c r="Q11"/>
  <c r="P11"/>
  <c r="K11"/>
  <c r="J11"/>
  <c r="Y10"/>
  <c r="X10"/>
  <c r="Q10"/>
  <c r="P10"/>
  <c r="K10"/>
  <c r="J10"/>
  <c r="Y9"/>
  <c r="X9"/>
  <c r="Q9"/>
  <c r="P9"/>
  <c r="K9"/>
  <c r="J9"/>
  <c r="Y14"/>
  <c r="X14"/>
  <c r="Q14"/>
  <c r="P14"/>
  <c r="K14"/>
  <c r="J14"/>
  <c r="Y13"/>
  <c r="X13"/>
  <c r="Q13"/>
  <c r="P13"/>
  <c r="K13"/>
  <c r="J13"/>
  <c r="Y12"/>
  <c r="X12"/>
  <c r="Q12"/>
  <c r="P12"/>
  <c r="K12"/>
  <c r="J12"/>
  <c r="Y17"/>
  <c r="X17"/>
  <c r="Q17"/>
  <c r="P17"/>
  <c r="K17"/>
  <c r="J17"/>
  <c r="Y16"/>
  <c r="X16"/>
  <c r="Q16"/>
  <c r="P16"/>
  <c r="K16"/>
  <c r="J16"/>
  <c r="Y15"/>
  <c r="X15"/>
  <c r="Q15"/>
  <c r="P15"/>
  <c r="K15"/>
  <c r="J15"/>
  <c r="Y11" i="12" l="1"/>
  <c r="X11"/>
  <c r="Q11"/>
  <c r="P11"/>
  <c r="K11"/>
  <c r="J11"/>
  <c r="Y10"/>
  <c r="X10"/>
  <c r="Q10"/>
  <c r="P10"/>
  <c r="K10"/>
  <c r="J10"/>
  <c r="Y9"/>
  <c r="X9"/>
  <c r="Q9"/>
  <c r="P9"/>
  <c r="K9"/>
  <c r="J9"/>
  <c r="Y7" i="9"/>
  <c r="X7"/>
  <c r="Q7"/>
  <c r="P7"/>
  <c r="K7"/>
  <c r="J7"/>
  <c r="Y6"/>
  <c r="X6"/>
  <c r="Q6"/>
  <c r="P6"/>
  <c r="K6"/>
  <c r="J6"/>
  <c r="Y5"/>
  <c r="X5"/>
  <c r="Q5"/>
  <c r="P5"/>
  <c r="K5"/>
  <c r="J5"/>
  <c r="F5"/>
  <c r="Y25" i="14" l="1"/>
  <c r="X25"/>
  <c r="Y24"/>
  <c r="X24"/>
  <c r="Y23"/>
  <c r="X23"/>
  <c r="X22" s="1"/>
  <c r="W22"/>
  <c r="O22"/>
  <c r="N22"/>
  <c r="M22"/>
  <c r="I22"/>
  <c r="H22"/>
  <c r="G22"/>
  <c r="Y8"/>
  <c r="X8"/>
  <c r="Q8"/>
  <c r="P8"/>
  <c r="K8"/>
  <c r="J8"/>
  <c r="Y7"/>
  <c r="X7"/>
  <c r="Q7"/>
  <c r="P7"/>
  <c r="K7"/>
  <c r="J7"/>
  <c r="Y6"/>
  <c r="X6"/>
  <c r="Q6"/>
  <c r="P6"/>
  <c r="K6"/>
  <c r="J6"/>
  <c r="Y5"/>
  <c r="X5"/>
  <c r="Q5"/>
  <c r="P5"/>
  <c r="K5"/>
  <c r="J5"/>
  <c r="F5"/>
  <c r="Y15" i="12"/>
  <c r="X15"/>
  <c r="Y14"/>
  <c r="X14"/>
  <c r="Y13"/>
  <c r="X13"/>
  <c r="X12"/>
  <c r="W12"/>
  <c r="O12"/>
  <c r="N12"/>
  <c r="M12"/>
  <c r="I12"/>
  <c r="H12"/>
  <c r="G12"/>
  <c r="Y8"/>
  <c r="X8"/>
  <c r="Q8"/>
  <c r="P8"/>
  <c r="K8"/>
  <c r="J8"/>
  <c r="Y7"/>
  <c r="X7"/>
  <c r="Q7"/>
  <c r="P7"/>
  <c r="K7"/>
  <c r="J7"/>
  <c r="Y6"/>
  <c r="X6"/>
  <c r="Q6"/>
  <c r="P6"/>
  <c r="K6"/>
  <c r="J6"/>
  <c r="Y5"/>
  <c r="X5"/>
  <c r="Q5"/>
  <c r="P5"/>
  <c r="K5"/>
  <c r="J5"/>
  <c r="F5"/>
  <c r="Y14" i="9"/>
  <c r="X14"/>
  <c r="Y13"/>
  <c r="X13"/>
  <c r="Y12"/>
  <c r="X12"/>
  <c r="X11" s="1"/>
  <c r="W11"/>
  <c r="O11"/>
  <c r="N11"/>
  <c r="M11"/>
  <c r="I11"/>
  <c r="H11"/>
  <c r="G11"/>
</calcChain>
</file>

<file path=xl/sharedStrings.xml><?xml version="1.0" encoding="utf-8"?>
<sst xmlns="http://schemas.openxmlformats.org/spreadsheetml/2006/main" count="903" uniqueCount="440">
  <si>
    <t>……</t>
    <phoneticPr fontId="3" type="noConversion"/>
  </si>
  <si>
    <t>2320301</t>
  </si>
  <si>
    <t>23203</t>
  </si>
  <si>
    <t>232</t>
  </si>
  <si>
    <t>……</t>
    <phoneticPr fontId="8" type="noConversion"/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</si>
  <si>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</si>
  <si>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</si>
  <si>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</si>
  <si>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</si>
  <si>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</si>
  <si>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</si>
  <si>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</si>
  <si>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</si>
  <si>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t>2230101</t>
    <phoneticPr fontId="3" type="noConversion"/>
  </si>
  <si>
    <t>2090101</t>
    <phoneticPr fontId="3" type="noConversion"/>
  </si>
  <si>
    <t xml:space="preserve">    21208</t>
    <phoneticPr fontId="3" type="noConversion"/>
  </si>
  <si>
    <t>2120899</t>
    <phoneticPr fontId="3" type="noConversion"/>
  </si>
  <si>
    <t>其他国有土地使用权出让收入安排的支出</t>
    <phoneticPr fontId="3" type="noConversion"/>
  </si>
  <si>
    <t>2230201</t>
    <phoneticPr fontId="3" type="noConversion"/>
  </si>
  <si>
    <t>2090201</t>
    <phoneticPr fontId="3" type="noConversion"/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</si>
  <si>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</si>
  <si>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</si>
  <si>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</si>
  <si>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</si>
  <si>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</si>
  <si>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</si>
  <si>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</si>
  <si>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</si>
  <si>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</si>
  <si>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</si>
  <si>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</si>
  <si>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</si>
  <si>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</si>
  <si>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</si>
  <si>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</si>
  <si>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3" type="noConversion"/>
  </si>
  <si>
    <r>
      <rPr>
        <sz val="11"/>
        <rFont val="方正仿宋_GBK"/>
        <family val="4"/>
        <charset val="134"/>
      </rPr>
      <t>单位：万元</t>
    </r>
    <phoneticPr fontId="8" type="noConversion"/>
  </si>
  <si>
    <r>
      <rPr>
        <b/>
        <sz val="11"/>
        <rFont val="方正仿宋_GBK"/>
        <family val="4"/>
        <charset val="134"/>
      </rPr>
      <t>合计</t>
    </r>
    <phoneticPr fontId="8" type="noConversion"/>
  </si>
  <si>
    <r>
      <rPr>
        <b/>
        <sz val="11"/>
        <rFont val="方正书宋_GBK"/>
        <family val="4"/>
        <charset val="134"/>
      </rPr>
      <t>科目编码</t>
    </r>
    <phoneticPr fontId="8" type="noConversion"/>
  </si>
  <si>
    <r>
      <rPr>
        <b/>
        <sz val="11"/>
        <rFont val="方正书宋_GBK"/>
        <family val="4"/>
        <charset val="134"/>
      </rPr>
      <t>科目名称</t>
    </r>
    <phoneticPr fontId="8" type="noConversion"/>
  </si>
  <si>
    <r>
      <rPr>
        <sz val="11"/>
        <rFont val="方正仿宋_GBK"/>
        <family val="4"/>
        <charset val="134"/>
      </rPr>
      <t>单位：万元</t>
    </r>
    <phoneticPr fontId="8" type="noConversion"/>
  </si>
  <si>
    <r>
      <rPr>
        <b/>
        <sz val="11"/>
        <rFont val="方正书宋_GBK"/>
        <family val="4"/>
        <charset val="134"/>
      </rPr>
      <t>科目编码</t>
    </r>
    <phoneticPr fontId="8" type="noConversion"/>
  </si>
  <si>
    <r>
      <rPr>
        <b/>
        <sz val="11"/>
        <rFont val="方正书宋_GBK"/>
        <family val="4"/>
        <charset val="134"/>
      </rPr>
      <t>科目名称</t>
    </r>
    <phoneticPr fontId="8" type="noConversion"/>
  </si>
  <si>
    <r>
      <rPr>
        <b/>
        <sz val="11"/>
        <rFont val="方正仿宋_GBK"/>
        <family val="4"/>
        <charset val="134"/>
      </rPr>
      <t>城乡社区支出</t>
    </r>
    <phoneticPr fontId="3" type="noConversion"/>
  </si>
  <si>
    <t>212</t>
    <phoneticPr fontId="3" type="noConversion"/>
  </si>
  <si>
    <r>
      <rPr>
        <sz val="11"/>
        <rFont val="方正仿宋_GBK"/>
        <family val="4"/>
        <charset val="134"/>
      </rPr>
      <t>国有土地使用权出让收入及对应专项债务收入安排的支出</t>
    </r>
    <phoneticPr fontId="3" type="noConversion"/>
  </si>
  <si>
    <t>合计</t>
    <phoneticPr fontId="3" type="noConversion"/>
  </si>
  <si>
    <r>
      <rPr>
        <sz val="11"/>
        <rFont val="方正仿宋_GBK"/>
        <family val="4"/>
        <charset val="134"/>
      </rPr>
      <t>单位：万元</t>
    </r>
    <phoneticPr fontId="8" type="noConversion"/>
  </si>
  <si>
    <t>223</t>
    <phoneticPr fontId="3" type="noConversion"/>
  </si>
  <si>
    <t>22301</t>
    <phoneticPr fontId="3" type="noConversion"/>
  </si>
  <si>
    <t>22302</t>
    <phoneticPr fontId="3" type="noConversion"/>
  </si>
  <si>
    <t>209</t>
    <phoneticPr fontId="3" type="noConversion"/>
  </si>
  <si>
    <t>20901</t>
    <phoneticPr fontId="3" type="noConversion"/>
  </si>
  <si>
    <t>20902</t>
    <phoneticPr fontId="3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</si>
  <si>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</si>
  <si>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3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</si>
  <si>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</si>
  <si>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</si>
  <si>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</si>
  <si>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</si>
  <si>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</si>
  <si>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</si>
  <si>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3" type="noConversion"/>
  </si>
  <si>
    <r>
      <rPr>
        <b/>
        <sz val="11"/>
        <rFont val="方正仿宋_GBK"/>
        <family val="4"/>
        <charset val="134"/>
      </rPr>
      <t>社会保险基金支出</t>
    </r>
    <phoneticPr fontId="3" type="noConversion"/>
  </si>
  <si>
    <r>
      <rPr>
        <b/>
        <sz val="11"/>
        <rFont val="方正仿宋_GBK"/>
        <family val="4"/>
        <charset val="134"/>
      </rPr>
      <t>基本养老保险基金支出</t>
    </r>
    <phoneticPr fontId="3" type="noConversion"/>
  </si>
  <si>
    <r>
      <rPr>
        <sz val="11"/>
        <rFont val="方正仿宋_GBK"/>
        <family val="4"/>
        <charset val="134"/>
      </rPr>
      <t>基本养老金</t>
    </r>
    <phoneticPr fontId="3" type="noConversion"/>
  </si>
  <si>
    <r>
      <rPr>
        <b/>
        <sz val="11"/>
        <rFont val="方正仿宋_GBK"/>
        <family val="4"/>
        <charset val="134"/>
      </rPr>
      <t>失业保险基金支出</t>
    </r>
    <phoneticPr fontId="3" type="noConversion"/>
  </si>
  <si>
    <r>
      <rPr>
        <b/>
        <sz val="11"/>
        <rFont val="方正仿宋_GBK"/>
        <family val="4"/>
        <charset val="134"/>
      </rPr>
      <t>社保保险基金收入</t>
    </r>
    <phoneticPr fontId="8" type="noConversion"/>
  </si>
  <si>
    <r>
      <t xml:space="preserve"> </t>
    </r>
    <r>
      <rPr>
        <b/>
        <sz val="11"/>
        <rFont val="方正仿宋_GBK"/>
        <family val="4"/>
        <charset val="134"/>
      </rPr>
      <t>基本养老保险基金收入</t>
    </r>
    <phoneticPr fontId="3" type="noConversion"/>
  </si>
  <si>
    <r>
      <rPr>
        <sz val="11"/>
        <rFont val="方正仿宋_GBK"/>
        <family val="4"/>
        <charset val="134"/>
      </rPr>
      <t>基本养老保险费收入</t>
    </r>
    <phoneticPr fontId="8" type="noConversion"/>
  </si>
  <si>
    <r>
      <rPr>
        <b/>
        <sz val="11"/>
        <rFont val="方正仿宋_GBK"/>
        <family val="4"/>
        <charset val="134"/>
      </rPr>
      <t>失业保险基金收入</t>
    </r>
    <phoneticPr fontId="3" type="noConversion"/>
  </si>
  <si>
    <r>
      <rPr>
        <sz val="11"/>
        <rFont val="方正仿宋_GBK"/>
        <family val="4"/>
        <charset val="134"/>
      </rPr>
      <t>失业保险费收入</t>
    </r>
    <phoneticPr fontId="8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</si>
  <si>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</si>
  <si>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</si>
  <si>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</si>
  <si>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rPr>
        <b/>
        <sz val="11"/>
        <rFont val="方正仿宋_GBK"/>
        <family val="4"/>
        <charset val="134"/>
      </rPr>
      <t>国有资本经营预算支出</t>
    </r>
    <phoneticPr fontId="3" type="noConversion"/>
  </si>
  <si>
    <r>
      <rPr>
        <sz val="11"/>
        <rFont val="方正仿宋_GBK"/>
        <family val="4"/>
        <charset val="134"/>
      </rPr>
      <t>厂办大集体改革支出</t>
    </r>
    <phoneticPr fontId="3" type="noConversion"/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</si>
  <si>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</si>
  <si>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国有企业资本金注入</t>
    </r>
    <phoneticPr fontId="3" type="noConversion"/>
  </si>
  <si>
    <r>
      <rPr>
        <sz val="11"/>
        <rFont val="方正仿宋_GBK"/>
        <family val="4"/>
        <charset val="134"/>
      </rPr>
      <t>国有经济结构调整支出</t>
    </r>
    <phoneticPr fontId="3" type="noConversion"/>
  </si>
  <si>
    <t>10203</t>
    <phoneticPr fontId="3" type="noConversion"/>
  </si>
  <si>
    <t>基本医疗保险基金收入</t>
    <phoneticPr fontId="3" type="noConversion"/>
  </si>
  <si>
    <t>基本医疗保险费收入</t>
    <phoneticPr fontId="8" type="noConversion"/>
  </si>
  <si>
    <t>10204</t>
    <phoneticPr fontId="3" type="noConversion"/>
  </si>
  <si>
    <t>工伤保险基金收入</t>
    <phoneticPr fontId="3" type="noConversion"/>
  </si>
  <si>
    <t>工伤保险费收入</t>
    <phoneticPr fontId="8" type="noConversion"/>
  </si>
  <si>
    <t>10205</t>
    <phoneticPr fontId="3" type="noConversion"/>
  </si>
  <si>
    <t>生育保险基金收入</t>
    <phoneticPr fontId="3" type="noConversion"/>
  </si>
  <si>
    <t>生育保险费收入</t>
    <phoneticPr fontId="8" type="noConversion"/>
  </si>
  <si>
    <t>20903</t>
    <phoneticPr fontId="3" type="noConversion"/>
  </si>
  <si>
    <t>基本医疗保险基金支出</t>
    <phoneticPr fontId="3" type="noConversion"/>
  </si>
  <si>
    <t>2090301</t>
    <phoneticPr fontId="3" type="noConversion"/>
  </si>
  <si>
    <t>基本医疗保险统筹基金</t>
    <phoneticPr fontId="3" type="noConversion"/>
  </si>
  <si>
    <t>20904</t>
    <phoneticPr fontId="3" type="noConversion"/>
  </si>
  <si>
    <t>2090401</t>
    <phoneticPr fontId="3" type="noConversion"/>
  </si>
  <si>
    <t>工伤保险待遇</t>
    <phoneticPr fontId="3" type="noConversion"/>
  </si>
  <si>
    <t>20905</t>
    <phoneticPr fontId="3" type="noConversion"/>
  </si>
  <si>
    <t>生育保险基金支出</t>
    <phoneticPr fontId="3" type="noConversion"/>
  </si>
  <si>
    <t>2090501</t>
    <phoneticPr fontId="3" type="noConversion"/>
  </si>
  <si>
    <t>生育保险金</t>
    <phoneticPr fontId="3" type="noConversion"/>
  </si>
  <si>
    <t>工伤保险基金支出</t>
    <phoneticPr fontId="3" type="noConversion"/>
  </si>
  <si>
    <t>项目名称</t>
    <phoneticPr fontId="3" type="noConversion"/>
  </si>
  <si>
    <t>一般性转移支付</t>
    <phoneticPr fontId="3" type="noConversion"/>
  </si>
  <si>
    <t>失业保险金</t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</si>
  <si>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3" type="noConversion"/>
  </si>
  <si>
    <t>……</t>
    <phoneticPr fontId="3" type="noConversion"/>
  </si>
  <si>
    <r>
      <rPr>
        <b/>
        <sz val="11"/>
        <rFont val="方正书宋_GBK"/>
        <family val="4"/>
        <charset val="134"/>
      </rPr>
      <t>一般性转移支付</t>
    </r>
    <phoneticPr fontId="3" type="noConversion"/>
  </si>
  <si>
    <r>
      <rPr>
        <sz val="11"/>
        <rFont val="方正仿宋_GBK"/>
        <family val="4"/>
        <charset val="134"/>
      </rPr>
      <t>未分配数</t>
    </r>
    <phoneticPr fontId="3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</si>
  <si>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3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</si>
  <si>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</si>
  <si>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</si>
  <si>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</si>
  <si>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</si>
  <si>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3" type="noConversion"/>
  </si>
  <si>
    <t>一、本级支出</t>
    <phoneticPr fontId="3" type="noConversion"/>
  </si>
  <si>
    <t>二、对下税收返还和转移支付</t>
    <phoneticPr fontId="3" type="noConversion"/>
  </si>
  <si>
    <t>税收返还</t>
    <phoneticPr fontId="3" type="noConversion"/>
  </si>
  <si>
    <t>转移支付</t>
    <phoneticPr fontId="3" type="noConversion"/>
  </si>
  <si>
    <t>专项转移支付</t>
    <phoneticPr fontId="3" type="noConversion"/>
  </si>
  <si>
    <t>二、对下转移支付</t>
    <phoneticPr fontId="3" type="noConversion"/>
  </si>
  <si>
    <t>解决历史遗留问题及改革成本支出</t>
    <phoneticPr fontId="3" type="noConversion"/>
  </si>
  <si>
    <t>一、税收收入</t>
    <phoneticPr fontId="3" type="noConversion"/>
  </si>
  <si>
    <t>二、非税收入</t>
    <phoneticPr fontId="3" type="noConversion"/>
  </si>
  <si>
    <t xml:space="preserve"> 专项收入</t>
    <phoneticPr fontId="3" type="noConversion"/>
  </si>
  <si>
    <t>项目</t>
    <phoneticPr fontId="8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</si>
  <si>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3" type="noConversion"/>
  </si>
  <si>
    <t>二、彩票发行和销售机构业务费收入</t>
    <phoneticPr fontId="3" type="noConversion"/>
  </si>
  <si>
    <t>一、利润收入</t>
    <phoneticPr fontId="8" type="noConversion"/>
  </si>
  <si>
    <t>二、股利、股息收入</t>
    <phoneticPr fontId="8" type="noConversion"/>
  </si>
  <si>
    <t>一般公共预算支出表</t>
    <phoneticPr fontId="8" type="noConversion"/>
  </si>
  <si>
    <t>一般公共预算本级支出表</t>
    <phoneticPr fontId="8" type="noConversion"/>
  </si>
  <si>
    <t>一般公共预算本级基本支出表</t>
    <phoneticPr fontId="8" type="noConversion"/>
  </si>
  <si>
    <t>专项转移支付</t>
    <phoneticPr fontId="3" type="noConversion"/>
  </si>
  <si>
    <t>一般公共预算专项转移支付分项目安排情况表</t>
    <phoneticPr fontId="8" type="noConversion"/>
  </si>
  <si>
    <t>政府性基金预算支出表</t>
    <phoneticPr fontId="8" type="noConversion"/>
  </si>
  <si>
    <t>政府性基金预算本级支出表</t>
    <phoneticPr fontId="8" type="noConversion"/>
  </si>
  <si>
    <t>政府性基金预算专项转移支付分地区安排情况表</t>
    <phoneticPr fontId="8" type="noConversion"/>
  </si>
  <si>
    <t>地区名称</t>
    <phoneticPr fontId="3" type="noConversion"/>
  </si>
  <si>
    <t>地区名称</t>
    <phoneticPr fontId="3" type="noConversion"/>
  </si>
  <si>
    <t>政府性基金预算专项转移支付分项目安排情况表</t>
    <phoneticPr fontId="8" type="noConversion"/>
  </si>
  <si>
    <t>国有资本经营预算收入表</t>
    <phoneticPr fontId="8" type="noConversion"/>
  </si>
  <si>
    <t>国有资本经营预算支出表</t>
    <phoneticPr fontId="8" type="noConversion"/>
  </si>
  <si>
    <t>国有资本经营预算本级支出表</t>
    <phoneticPr fontId="8" type="noConversion"/>
  </si>
  <si>
    <t>国有资本经营预算专项转移支付分地区安排情况表</t>
    <phoneticPr fontId="8" type="noConversion"/>
  </si>
  <si>
    <t>国有资本经营预算专项转移支付分项目安排情况表</t>
    <phoneticPr fontId="8" type="noConversion"/>
  </si>
  <si>
    <t>社会保险基金预算支出表</t>
    <phoneticPr fontId="8" type="noConversion"/>
  </si>
  <si>
    <t>社会保险基金预算收入表</t>
    <phoneticPr fontId="8" type="noConversion"/>
  </si>
  <si>
    <t>一般公共预算收入表</t>
    <phoneticPr fontId="8" type="noConversion"/>
  </si>
  <si>
    <t>政府性基金预算收入表</t>
    <phoneticPr fontId="8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</si>
  <si>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</si>
  <si>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8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</si>
  <si>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</si>
  <si>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</si>
  <si>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8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</si>
  <si>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</si>
  <si>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</si>
  <si>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</si>
  <si>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8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</si>
  <si>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</si>
  <si>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</si>
  <si>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</si>
  <si>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</si>
  <si>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8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</si>
  <si>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3" type="noConversion"/>
  </si>
  <si>
    <t>一般公共预算税收返还、一般性和专项转移支付分地区
安排情况表</t>
    <phoneticPr fontId="8" type="noConversion"/>
  </si>
  <si>
    <t>决算数</t>
    <phoneticPr fontId="8" type="noConversion"/>
  </si>
  <si>
    <t>　　增值税</t>
  </si>
  <si>
    <t>　　营业税</t>
  </si>
  <si>
    <t>　　企业所得税</t>
  </si>
  <si>
    <t>　　企业所得税退税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</si>
  <si>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</si>
  <si>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</si>
  <si>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</si>
  <si>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</si>
  <si>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</si>
  <si>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</si>
  <si>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>　　土地增值税</t>
  </si>
  <si>
    <t>　　车船税</t>
  </si>
  <si>
    <t>　　耕地占用税</t>
  </si>
  <si>
    <t>　　契税</t>
  </si>
  <si>
    <t>　　烟叶税</t>
  </si>
  <si>
    <t>　　其他税收收入</t>
  </si>
  <si>
    <t>215</t>
    <phoneticPr fontId="3" type="noConversion"/>
  </si>
  <si>
    <t>一般公共服务支出</t>
  </si>
  <si>
    <t>一般公共服务支出</t>
    <phoneticPr fontId="3" type="noConversion"/>
  </si>
  <si>
    <t>外交支出</t>
    <phoneticPr fontId="3" type="noConversion"/>
  </si>
  <si>
    <t>国防支出</t>
    <phoneticPr fontId="3" type="noConversion"/>
  </si>
  <si>
    <t>公共安全支出</t>
  </si>
  <si>
    <t>公共安全支出</t>
    <phoneticPr fontId="3" type="noConversion"/>
  </si>
  <si>
    <t>教育支出</t>
    <phoneticPr fontId="3" type="noConversion"/>
  </si>
  <si>
    <t>科学技术支出</t>
    <phoneticPr fontId="3" type="noConversion"/>
  </si>
  <si>
    <t>文化体育与传媒支出</t>
  </si>
  <si>
    <t>文化体育与传媒支出</t>
    <phoneticPr fontId="3" type="noConversion"/>
  </si>
  <si>
    <t>社会保障和就业支出</t>
  </si>
  <si>
    <t>社会保障和就业支出</t>
    <phoneticPr fontId="3" type="noConversion"/>
  </si>
  <si>
    <t>医疗卫生与计划生育支出</t>
  </si>
  <si>
    <t>医疗卫生与计划生育支出</t>
    <phoneticPr fontId="3" type="noConversion"/>
  </si>
  <si>
    <t>节能环保支出</t>
    <phoneticPr fontId="3" type="noConversion"/>
  </si>
  <si>
    <t>城乡社区支出</t>
    <phoneticPr fontId="3" type="noConversion"/>
  </si>
  <si>
    <t>农林水支出</t>
  </si>
  <si>
    <t>农林水支出</t>
    <phoneticPr fontId="3" type="noConversion"/>
  </si>
  <si>
    <t>交通运输支出</t>
  </si>
  <si>
    <t>交通运输支出</t>
    <phoneticPr fontId="3" type="noConversion"/>
  </si>
  <si>
    <t>资源勘探信息等支出</t>
    <phoneticPr fontId="3" type="noConversion"/>
  </si>
  <si>
    <t>商业服务业等支出</t>
    <phoneticPr fontId="3" type="noConversion"/>
  </si>
  <si>
    <t>其他支出</t>
  </si>
  <si>
    <t>其他支出</t>
    <phoneticPr fontId="3" type="noConversion"/>
  </si>
  <si>
    <t>粮油物资储备支出</t>
    <phoneticPr fontId="3" type="noConversion"/>
  </si>
  <si>
    <t>国债还本付息支出</t>
    <phoneticPr fontId="3" type="noConversion"/>
  </si>
  <si>
    <t>住房保障支出</t>
  </si>
  <si>
    <t>住房保障支出</t>
    <phoneticPr fontId="3" type="noConversion"/>
  </si>
  <si>
    <t>国土海洋气象等支出</t>
    <phoneticPr fontId="3" type="noConversion"/>
  </si>
  <si>
    <t>援助其他地区支出</t>
    <phoneticPr fontId="3" type="noConversion"/>
  </si>
  <si>
    <t>金融支出</t>
    <phoneticPr fontId="3" type="noConversion"/>
  </si>
  <si>
    <t>1076.3</t>
    <phoneticPr fontId="3" type="noConversion"/>
  </si>
  <si>
    <t xml:space="preserve">  人大事务</t>
  </si>
  <si>
    <t xml:space="preserve">    行政运行</t>
  </si>
  <si>
    <t xml:space="preserve">    一般行政管理事务</t>
  </si>
  <si>
    <t xml:space="preserve">    事业运行</t>
  </si>
  <si>
    <t xml:space="preserve">  政府办公厅(室)及相关机构事务</t>
  </si>
  <si>
    <t xml:space="preserve">    其他政府办公厅(室)及相关机构事务支出</t>
  </si>
  <si>
    <t xml:space="preserve">  财政事务</t>
  </si>
  <si>
    <t xml:space="preserve">  纪检监察事务</t>
  </si>
  <si>
    <t xml:space="preserve">  党委办公厅(室)及相关机构事务</t>
  </si>
  <si>
    <t xml:space="preserve">  法院</t>
  </si>
  <si>
    <t xml:space="preserve">    “两庭”建设</t>
  </si>
  <si>
    <t xml:space="preserve">  文化</t>
  </si>
  <si>
    <t xml:space="preserve">    文化创作与保护</t>
  </si>
  <si>
    <t xml:space="preserve">    其他文化支出</t>
  </si>
  <si>
    <t xml:space="preserve">  行政事业单位离退休</t>
  </si>
  <si>
    <t xml:space="preserve">    未归口管理的行政单位离退休</t>
  </si>
  <si>
    <t xml:space="preserve">  抚恤</t>
  </si>
  <si>
    <t xml:space="preserve">    优抚事业单位支出</t>
  </si>
  <si>
    <t xml:space="preserve">  临时救助</t>
  </si>
  <si>
    <t xml:space="preserve">    临时救助支出</t>
  </si>
  <si>
    <t xml:space="preserve">  其他社会保障和就业支出(款)</t>
  </si>
  <si>
    <t xml:space="preserve">    其他社会保障和就业支出(项)</t>
  </si>
  <si>
    <t xml:space="preserve">  医疗保障</t>
  </si>
  <si>
    <t xml:space="preserve">    行政单位医疗</t>
  </si>
  <si>
    <t xml:space="preserve">  计划生育事务</t>
  </si>
  <si>
    <t xml:space="preserve">    计划生育服务</t>
  </si>
  <si>
    <t xml:space="preserve">    其他计划生育事务支出</t>
  </si>
  <si>
    <t xml:space="preserve">  农业</t>
  </si>
  <si>
    <t xml:space="preserve">    农村道路建设</t>
  </si>
  <si>
    <t xml:space="preserve">    对高校毕业生到基层任职补助</t>
  </si>
  <si>
    <t xml:space="preserve">  水利</t>
  </si>
  <si>
    <t xml:space="preserve">    其他水利支出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</si>
  <si>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</si>
  <si>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</si>
  <si>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</si>
  <si>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公路水路运输</t>
  </si>
  <si>
    <t xml:space="preserve">    公路改建</t>
  </si>
  <si>
    <t xml:space="preserve">  安全生产监管</t>
  </si>
  <si>
    <t xml:space="preserve">    安全监管监察专项</t>
  </si>
  <si>
    <t xml:space="preserve">  保障性安居工程支出</t>
  </si>
  <si>
    <t xml:space="preserve">    农村危房改造</t>
  </si>
  <si>
    <t xml:space="preserve">  住房改革支出</t>
  </si>
  <si>
    <t xml:space="preserve">    住房公积金</t>
  </si>
  <si>
    <t>一般公共预算支出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</si>
  <si>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</si>
  <si>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</si>
  <si>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</si>
  <si>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</si>
  <si>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</si>
  <si>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</si>
  <si>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</si>
  <si>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</si>
  <si>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30104</t>
  </si>
  <si>
    <t>社会保障缴费</t>
  </si>
  <si>
    <t>30105</t>
  </si>
  <si>
    <t>伙食费</t>
  </si>
  <si>
    <t>30106</t>
  </si>
  <si>
    <t>伙食补助费</t>
  </si>
  <si>
    <t>30107</t>
  </si>
  <si>
    <t>绩效工资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</si>
  <si>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</si>
  <si>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</si>
  <si>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</si>
  <si>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</si>
  <si>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</si>
  <si>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</si>
  <si>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</si>
  <si>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</si>
  <si>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</si>
  <si>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</si>
  <si>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</si>
  <si>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</si>
  <si>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</si>
  <si>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</si>
  <si>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</si>
  <si>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</si>
  <si>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</si>
  <si>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</si>
  <si>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</si>
  <si>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</si>
  <si>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</si>
  <si>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</si>
  <si>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</si>
  <si>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</si>
  <si>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</si>
  <si>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</si>
  <si>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</si>
  <si>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</si>
  <si>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</si>
  <si>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</si>
  <si>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</si>
  <si>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</si>
  <si>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</si>
  <si>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</si>
  <si>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</si>
  <si>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</si>
  <si>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</si>
  <si>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</si>
  <si>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30219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</si>
  <si>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</si>
  <si>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</si>
  <si>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</si>
  <si>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</si>
  <si>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</si>
  <si>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</si>
  <si>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</si>
  <si>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</si>
  <si>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</si>
  <si>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</si>
  <si>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</si>
  <si>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</si>
  <si>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</si>
  <si>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</si>
  <si>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</si>
  <si>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</si>
  <si>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</si>
  <si>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</si>
  <si>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</si>
  <si>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</si>
  <si>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</si>
  <si>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</si>
  <si>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</si>
  <si>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</si>
  <si>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</si>
  <si>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</si>
  <si>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</si>
  <si>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</si>
  <si>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</si>
  <si>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</si>
  <si>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</si>
  <si>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</si>
  <si>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</si>
  <si>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</si>
  <si>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</t>
  </si>
  <si>
    <t>30308</t>
  </si>
  <si>
    <t>助学金</t>
  </si>
  <si>
    <t>30309</t>
  </si>
  <si>
    <t>奖励金</t>
  </si>
  <si>
    <t>30310</t>
  </si>
  <si>
    <t>生产补贴</t>
  </si>
  <si>
    <t>30311</t>
  </si>
  <si>
    <t>住房公积金</t>
  </si>
  <si>
    <t>30312</t>
  </si>
  <si>
    <t>提租补贴</t>
  </si>
  <si>
    <t>30313</t>
  </si>
  <si>
    <t>购房补贴</t>
  </si>
  <si>
    <t>30399</t>
  </si>
  <si>
    <t>其他对个人和家庭的补助支出</t>
  </si>
  <si>
    <t>304</t>
  </si>
  <si>
    <t>对企事业单位的补贴</t>
  </si>
  <si>
    <t>30401</t>
  </si>
  <si>
    <t>企业政策性补贴</t>
  </si>
  <si>
    <t>30402</t>
  </si>
  <si>
    <t>事业单位补贴</t>
  </si>
  <si>
    <t>30403</t>
  </si>
  <si>
    <t>财政贴息</t>
  </si>
  <si>
    <t>30499</t>
  </si>
  <si>
    <t>其他对企事业单位的补贴</t>
  </si>
  <si>
    <t>307</t>
  </si>
  <si>
    <t>债务利息支出</t>
  </si>
  <si>
    <t>30701</t>
  </si>
  <si>
    <t>国内债务付息</t>
  </si>
  <si>
    <t>30707</t>
  </si>
  <si>
    <t>国外债务付息</t>
  </si>
  <si>
    <t>309</t>
  </si>
  <si>
    <t>基本建设支出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</si>
  <si>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</si>
  <si>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</si>
  <si>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</si>
  <si>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</si>
  <si>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</si>
  <si>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</si>
  <si>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</si>
  <si>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</si>
  <si>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</si>
  <si>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</si>
  <si>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</si>
  <si>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</si>
  <si>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</si>
  <si>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</si>
  <si>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</si>
  <si>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</si>
  <si>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</si>
  <si>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</si>
  <si>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30999</t>
  </si>
  <si>
    <t>其他基本建设支出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</si>
  <si>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</si>
  <si>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</si>
  <si>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</si>
  <si>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</si>
  <si>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</si>
  <si>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</si>
  <si>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</si>
  <si>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</si>
  <si>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</si>
  <si>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</si>
  <si>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</si>
  <si>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</si>
  <si>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</si>
  <si>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</si>
  <si>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</si>
  <si>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</si>
  <si>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</si>
  <si>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</si>
  <si>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31019</t>
  </si>
  <si>
    <t>31020</t>
  </si>
  <si>
    <t>产权参股</t>
  </si>
  <si>
    <t>31099</t>
  </si>
  <si>
    <t>399</t>
  </si>
  <si>
    <t>39906</t>
  </si>
  <si>
    <t>赠与</t>
  </si>
  <si>
    <t>39907</t>
  </si>
  <si>
    <t>贷款转贷</t>
  </si>
  <si>
    <t>39999</t>
  </si>
  <si>
    <t>合计</t>
    <phoneticPr fontId="3" type="noConversion"/>
  </si>
  <si>
    <t>保定市徐水区东史端乡</t>
    <phoneticPr fontId="3" type="noConversion"/>
  </si>
  <si>
    <t>一、彩票公益金收入</t>
    <phoneticPr fontId="3" type="noConversion"/>
  </si>
  <si>
    <t>彩票公益金收入</t>
  </si>
  <si>
    <t>三、国有土地收益基金收入</t>
    <phoneticPr fontId="3" type="noConversion"/>
  </si>
  <si>
    <t>国有土地收益基金收入</t>
    <phoneticPr fontId="8" type="noConversion"/>
  </si>
  <si>
    <t>229</t>
    <phoneticPr fontId="3" type="noConversion"/>
  </si>
  <si>
    <t>22960</t>
    <phoneticPr fontId="3" type="noConversion"/>
  </si>
  <si>
    <t>2296002</t>
    <phoneticPr fontId="3" type="noConversion"/>
  </si>
  <si>
    <t>彩票公益金及对应专项债务收入安排的支出</t>
    <phoneticPr fontId="3" type="noConversion"/>
  </si>
  <si>
    <t>用于社会福利的彩票公益金支出</t>
    <phoneticPr fontId="3" type="noConversion"/>
  </si>
</sst>
</file>

<file path=xl/styles.xml><?xml version="1.0" encoding="utf-8"?>
<styleSheet xmlns="http://schemas.openxmlformats.org/spreadsheetml/2006/main">
  <numFmts count="7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0_);[Red]\(0.00\)"/>
  </numFmts>
  <fonts count="55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Arial"/>
      <family val="2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0">
    <xf numFmtId="0" fontId="0" fillId="0" borderId="0"/>
    <xf numFmtId="0" fontId="2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37" fontId="14" fillId="0" borderId="0"/>
    <xf numFmtId="0" fontId="15" fillId="0" borderId="0"/>
    <xf numFmtId="9" fontId="4" fillId="0" borderId="0" applyFont="0" applyFill="0" applyBorder="0" applyAlignment="0" applyProtection="0"/>
    <xf numFmtId="0" fontId="16" fillId="0" borderId="1">
      <alignment horizontal="distributed" vertical="center" wrapText="1"/>
    </xf>
    <xf numFmtId="0" fontId="15" fillId="0" borderId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" fontId="16" fillId="0" borderId="1">
      <alignment vertical="center"/>
      <protection locked="0"/>
    </xf>
    <xf numFmtId="0" fontId="17" fillId="0" borderId="0"/>
    <xf numFmtId="178" fontId="16" fillId="0" borderId="1">
      <alignment vertical="center"/>
      <protection locked="0"/>
    </xf>
    <xf numFmtId="0" fontId="4" fillId="0" borderId="0"/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0" borderId="0">
      <protection locked="0"/>
    </xf>
    <xf numFmtId="0" fontId="2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35" fillId="0" borderId="0">
      <alignment vertical="center"/>
    </xf>
    <xf numFmtId="0" fontId="44" fillId="0" borderId="5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" fillId="0" borderId="0"/>
    <xf numFmtId="0" fontId="8" fillId="0" borderId="0">
      <protection locked="0"/>
    </xf>
    <xf numFmtId="0" fontId="8" fillId="0" borderId="0">
      <protection locked="0"/>
    </xf>
    <xf numFmtId="0" fontId="35" fillId="0" borderId="0">
      <alignment vertical="center"/>
    </xf>
    <xf numFmtId="0" fontId="35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54" fillId="21" borderId="9" applyNumberFormat="0" applyAlignment="0" applyProtection="0">
      <alignment vertical="center"/>
    </xf>
    <xf numFmtId="0" fontId="52" fillId="22" borderId="10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1" borderId="12" applyNumberFormat="0" applyAlignment="0" applyProtection="0">
      <alignment vertical="center"/>
    </xf>
    <xf numFmtId="0" fontId="42" fillId="7" borderId="9" applyNumberFormat="0" applyAlignment="0" applyProtection="0">
      <alignment vertical="center"/>
    </xf>
    <xf numFmtId="0" fontId="41" fillId="0" borderId="0"/>
    <xf numFmtId="0" fontId="2" fillId="24" borderId="13" applyNumberFormat="0" applyFont="0" applyAlignment="0" applyProtection="0">
      <alignment vertical="center"/>
    </xf>
    <xf numFmtId="0" fontId="1" fillId="0" borderId="0">
      <alignment vertical="center"/>
    </xf>
  </cellStyleXfs>
  <cellXfs count="205">
    <xf numFmtId="0" fontId="0" fillId="0" borderId="0" xfId="0"/>
    <xf numFmtId="0" fontId="5" fillId="0" borderId="0" xfId="2" applyFont="1"/>
    <xf numFmtId="179" fontId="18" fillId="0" borderId="0" xfId="45" applyNumberFormat="1" applyFont="1" applyFill="1" applyAlignment="1">
      <alignment vertical="top"/>
      <protection locked="0"/>
    </xf>
    <xf numFmtId="0" fontId="18" fillId="0" borderId="0" xfId="45" applyFont="1" applyFill="1" applyAlignment="1">
      <alignment vertical="top"/>
      <protection locked="0"/>
    </xf>
    <xf numFmtId="49" fontId="18" fillId="0" borderId="0" xfId="45" applyNumberFormat="1" applyFont="1" applyFill="1" applyAlignment="1">
      <alignment horizontal="left" vertical="top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49" fontId="19" fillId="0" borderId="1" xfId="45" applyNumberFormat="1" applyFont="1" applyFill="1" applyBorder="1" applyAlignment="1">
      <alignment horizontal="left" vertical="center"/>
      <protection locked="0"/>
    </xf>
    <xf numFmtId="177" fontId="19" fillId="0" borderId="1" xfId="45" applyNumberFormat="1" applyFont="1" applyFill="1" applyBorder="1" applyAlignment="1">
      <alignment vertical="center"/>
      <protection locked="0"/>
    </xf>
    <xf numFmtId="179" fontId="19" fillId="0" borderId="1" xfId="45" applyNumberFormat="1" applyFont="1" applyFill="1" applyBorder="1" applyAlignment="1">
      <alignment vertical="center"/>
      <protection locked="0"/>
    </xf>
    <xf numFmtId="0" fontId="10" fillId="0" borderId="0" xfId="2" applyFont="1" applyAlignment="1">
      <alignment horizontal="center"/>
    </xf>
    <xf numFmtId="176" fontId="5" fillId="0" borderId="0" xfId="2" applyNumberFormat="1" applyFont="1" applyAlignment="1">
      <alignment horizontal="right" vertical="center"/>
    </xf>
    <xf numFmtId="177" fontId="19" fillId="0" borderId="1" xfId="2" applyNumberFormat="1" applyFont="1" applyFill="1" applyBorder="1" applyAlignment="1">
      <alignment horizontal="right" vertical="center"/>
    </xf>
    <xf numFmtId="0" fontId="19" fillId="0" borderId="0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177" fontId="18" fillId="0" borderId="1" xfId="2" applyNumberFormat="1" applyFont="1" applyFill="1" applyBorder="1" applyAlignment="1">
      <alignment horizontal="right" vertical="center"/>
    </xf>
    <xf numFmtId="0" fontId="18" fillId="0" borderId="1" xfId="2" applyFont="1" applyBorder="1" applyAlignment="1">
      <alignment horizontal="left" vertical="center" indent="1"/>
    </xf>
    <xf numFmtId="0" fontId="18" fillId="0" borderId="0" xfId="2" applyFont="1" applyBorder="1"/>
    <xf numFmtId="0" fontId="18" fillId="0" borderId="0" xfId="2" applyFont="1"/>
    <xf numFmtId="0" fontId="19" fillId="0" borderId="0" xfId="2" applyFont="1" applyBorder="1"/>
    <xf numFmtId="0" fontId="19" fillId="0" borderId="0" xfId="2" applyFont="1"/>
    <xf numFmtId="177" fontId="19" fillId="0" borderId="1" xfId="2" applyNumberFormat="1" applyFont="1" applyBorder="1" applyAlignment="1">
      <alignment horizontal="right" vertical="center"/>
    </xf>
    <xf numFmtId="49" fontId="25" fillId="0" borderId="1" xfId="45" applyNumberFormat="1" applyFont="1" applyFill="1" applyBorder="1" applyAlignment="1">
      <alignment horizontal="left" vertical="center" indent="1"/>
      <protection locked="0"/>
    </xf>
    <xf numFmtId="49" fontId="23" fillId="0" borderId="1" xfId="45" applyNumberFormat="1" applyFont="1" applyFill="1" applyBorder="1" applyAlignment="1">
      <alignment horizontal="center" vertical="center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22" fillId="0" borderId="0" xfId="45" applyFont="1" applyFill="1" applyAlignment="1">
      <alignment vertical="top"/>
      <protection locked="0"/>
    </xf>
    <xf numFmtId="0" fontId="22" fillId="0" borderId="0" xfId="46" applyFont="1" applyFill="1" applyAlignment="1">
      <alignment vertical="center" wrapText="1"/>
    </xf>
    <xf numFmtId="179" fontId="22" fillId="0" borderId="0" xfId="45" applyNumberFormat="1" applyFont="1" applyFill="1" applyAlignment="1">
      <alignment vertical="top"/>
      <protection locked="0"/>
    </xf>
    <xf numFmtId="0" fontId="22" fillId="0" borderId="0" xfId="46" applyFont="1" applyFill="1" applyAlignment="1">
      <alignment horizontal="center" vertical="center" wrapText="1"/>
    </xf>
    <xf numFmtId="0" fontId="18" fillId="0" borderId="0" xfId="1" applyFont="1" applyBorder="1" applyAlignment="1">
      <alignment horizontal="left" vertical="center"/>
    </xf>
    <xf numFmtId="0" fontId="26" fillId="0" borderId="0" xfId="45" applyFont="1" applyFill="1" applyAlignment="1">
      <alignment vertical="top"/>
      <protection locked="0"/>
    </xf>
    <xf numFmtId="49" fontId="26" fillId="0" borderId="0" xfId="46" applyNumberFormat="1" applyFont="1" applyFill="1"/>
    <xf numFmtId="2" fontId="26" fillId="0" borderId="0" xfId="46" applyNumberFormat="1" applyFont="1" applyFill="1"/>
    <xf numFmtId="179" fontId="26" fillId="0" borderId="0" xfId="45" applyNumberFormat="1" applyFont="1" applyFill="1" applyAlignment="1">
      <alignment vertical="top"/>
      <protection locked="0"/>
    </xf>
    <xf numFmtId="179" fontId="18" fillId="0" borderId="0" xfId="45" applyNumberFormat="1" applyFont="1" applyFill="1" applyAlignment="1">
      <alignment horizontal="right" vertical="top"/>
      <protection locked="0"/>
    </xf>
    <xf numFmtId="49" fontId="19" fillId="0" borderId="1" xfId="45" applyNumberFormat="1" applyFont="1" applyFill="1" applyBorder="1" applyAlignment="1">
      <alignment horizontal="center" vertical="center"/>
      <protection locked="0"/>
    </xf>
    <xf numFmtId="0" fontId="19" fillId="0" borderId="1" xfId="45" applyFont="1" applyFill="1" applyBorder="1" applyAlignment="1">
      <alignment horizontal="center" vertical="center"/>
      <protection locked="0"/>
    </xf>
    <xf numFmtId="0" fontId="18" fillId="0" borderId="0" xfId="46" applyFont="1" applyFill="1" applyAlignment="1">
      <alignment vertical="center" wrapText="1"/>
    </xf>
    <xf numFmtId="0" fontId="18" fillId="0" borderId="0" xfId="46" applyFont="1" applyFill="1" applyAlignment="1">
      <alignment horizontal="center" vertical="center" wrapText="1"/>
    </xf>
    <xf numFmtId="0" fontId="19" fillId="0" borderId="1" xfId="45" applyFont="1" applyFill="1" applyBorder="1" applyAlignment="1">
      <alignment horizontal="left" vertical="center"/>
      <protection locked="0"/>
    </xf>
    <xf numFmtId="177" fontId="18" fillId="0" borderId="0" xfId="45" applyNumberFormat="1" applyFont="1" applyFill="1" applyAlignment="1">
      <alignment vertical="top"/>
      <protection locked="0"/>
    </xf>
    <xf numFmtId="181" fontId="18" fillId="0" borderId="0" xfId="45" applyNumberFormat="1" applyFont="1" applyFill="1" applyAlignment="1">
      <alignment vertical="top"/>
      <protection locked="0"/>
    </xf>
    <xf numFmtId="49" fontId="18" fillId="0" borderId="0" xfId="46" applyNumberFormat="1" applyFont="1" applyFill="1"/>
    <xf numFmtId="2" fontId="18" fillId="0" borderId="0" xfId="46" applyNumberFormat="1" applyFont="1" applyFill="1"/>
    <xf numFmtId="49" fontId="18" fillId="0" borderId="0" xfId="46" applyNumberFormat="1" applyFont="1" applyFill="1" applyAlignment="1" applyProtection="1">
      <alignment vertical="center"/>
      <protection locked="0"/>
    </xf>
    <xf numFmtId="2" fontId="18" fillId="0" borderId="0" xfId="46" applyNumberFormat="1" applyFont="1" applyFill="1" applyAlignment="1" applyProtection="1">
      <alignment vertical="center"/>
      <protection locked="0"/>
    </xf>
    <xf numFmtId="0" fontId="18" fillId="0" borderId="1" xfId="45" applyFont="1" applyFill="1" applyBorder="1" applyAlignment="1">
      <alignment horizontal="left" vertical="center" indent="2"/>
      <protection locked="0"/>
    </xf>
    <xf numFmtId="180" fontId="18" fillId="0" borderId="0" xfId="45" applyNumberFormat="1" applyFont="1" applyFill="1" applyAlignment="1">
      <alignment vertical="top"/>
      <protection locked="0"/>
    </xf>
    <xf numFmtId="177" fontId="26" fillId="0" borderId="0" xfId="45" applyNumberFormat="1" applyFont="1" applyFill="1" applyAlignment="1">
      <alignment vertical="top"/>
      <protection locked="0"/>
    </xf>
    <xf numFmtId="49" fontId="26" fillId="0" borderId="0" xfId="46" applyNumberFormat="1" applyFont="1" applyFill="1" applyAlignment="1" applyProtection="1">
      <alignment vertical="center"/>
      <protection locked="0"/>
    </xf>
    <xf numFmtId="2" fontId="26" fillId="0" borderId="0" xfId="46" applyNumberFormat="1" applyFont="1" applyFill="1" applyAlignment="1" applyProtection="1">
      <alignment vertical="center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49" fontId="19" fillId="0" borderId="1" xfId="2" applyNumberFormat="1" applyFont="1" applyFill="1" applyBorder="1" applyAlignment="1">
      <alignment horizontal="left" vertical="center"/>
    </xf>
    <xf numFmtId="49" fontId="19" fillId="0" borderId="0" xfId="2" applyNumberFormat="1" applyFont="1" applyBorder="1" applyAlignment="1">
      <alignment horizontal="left" vertical="center"/>
    </xf>
    <xf numFmtId="49" fontId="19" fillId="0" borderId="0" xfId="2" applyNumberFormat="1" applyFont="1" applyAlignment="1">
      <alignment horizontal="left" vertical="center"/>
    </xf>
    <xf numFmtId="49" fontId="18" fillId="0" borderId="0" xfId="46" applyNumberFormat="1" applyFont="1" applyFill="1" applyAlignment="1">
      <alignment horizontal="left"/>
    </xf>
    <xf numFmtId="49" fontId="18" fillId="0" borderId="0" xfId="46" applyNumberFormat="1" applyFont="1" applyFill="1" applyAlignment="1" applyProtection="1">
      <alignment horizontal="left" vertical="center"/>
      <protection locked="0"/>
    </xf>
    <xf numFmtId="49" fontId="18" fillId="0" borderId="0" xfId="45" applyNumberFormat="1" applyFont="1" applyFill="1" applyAlignment="1">
      <alignment horizontal="left" vertical="top" indent="1"/>
      <protection locked="0"/>
    </xf>
    <xf numFmtId="49" fontId="18" fillId="0" borderId="0" xfId="46" applyNumberFormat="1" applyFont="1" applyFill="1" applyAlignment="1">
      <alignment horizontal="left" indent="1"/>
    </xf>
    <xf numFmtId="49" fontId="18" fillId="0" borderId="0" xfId="46" applyNumberFormat="1" applyFont="1" applyFill="1" applyAlignment="1" applyProtection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 indent="2"/>
      <protection locked="0"/>
    </xf>
    <xf numFmtId="49" fontId="18" fillId="0" borderId="0" xfId="45" applyNumberFormat="1" applyFont="1" applyFill="1" applyAlignment="1">
      <alignment horizontal="left" vertical="top" indent="2"/>
      <protection locked="0"/>
    </xf>
    <xf numFmtId="49" fontId="18" fillId="0" borderId="0" xfId="46" applyNumberFormat="1" applyFont="1" applyFill="1" applyAlignment="1">
      <alignment horizontal="left" indent="2"/>
    </xf>
    <xf numFmtId="49" fontId="18" fillId="0" borderId="0" xfId="46" applyNumberFormat="1" applyFont="1" applyFill="1" applyAlignment="1" applyProtection="1">
      <alignment horizontal="left" vertical="center" indent="2"/>
      <protection locked="0"/>
    </xf>
    <xf numFmtId="49" fontId="25" fillId="0" borderId="1" xfId="45" applyNumberFormat="1" applyFont="1" applyFill="1" applyBorder="1" applyAlignment="1">
      <alignment horizontal="left" vertical="center" indent="2"/>
      <protection locked="0"/>
    </xf>
    <xf numFmtId="0" fontId="5" fillId="0" borderId="0" xfId="46" applyFont="1" applyFill="1" applyAlignment="1">
      <alignment vertical="center"/>
    </xf>
    <xf numFmtId="179" fontId="18" fillId="0" borderId="0" xfId="46" applyNumberFormat="1" applyFont="1" applyFill="1" applyAlignment="1">
      <alignment horizontal="right" vertical="center"/>
    </xf>
    <xf numFmtId="179" fontId="5" fillId="0" borderId="0" xfId="46" applyNumberFormat="1" applyFont="1" applyFill="1" applyAlignment="1">
      <alignment vertical="center"/>
    </xf>
    <xf numFmtId="0" fontId="18" fillId="0" borderId="0" xfId="46" applyFont="1" applyFill="1" applyAlignment="1">
      <alignment vertical="center"/>
    </xf>
    <xf numFmtId="0" fontId="23" fillId="0" borderId="1" xfId="46" applyFont="1" applyFill="1" applyBorder="1" applyAlignment="1">
      <alignment horizontal="center" vertical="center"/>
    </xf>
    <xf numFmtId="0" fontId="23" fillId="0" borderId="0" xfId="46" applyFont="1" applyFill="1" applyAlignment="1">
      <alignment vertical="center"/>
    </xf>
    <xf numFmtId="0" fontId="19" fillId="0" borderId="1" xfId="46" applyFont="1" applyFill="1" applyBorder="1" applyAlignment="1">
      <alignment horizontal="left" vertical="center"/>
    </xf>
    <xf numFmtId="0" fontId="19" fillId="0" borderId="1" xfId="46" applyFont="1" applyFill="1" applyBorder="1" applyAlignment="1">
      <alignment vertical="center"/>
    </xf>
    <xf numFmtId="179" fontId="19" fillId="0" borderId="1" xfId="46" applyNumberFormat="1" applyFont="1" applyFill="1" applyBorder="1" applyAlignment="1">
      <alignment horizontal="right" vertical="center"/>
    </xf>
    <xf numFmtId="0" fontId="19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vertical="center"/>
    </xf>
    <xf numFmtId="179" fontId="18" fillId="0" borderId="0" xfId="46" applyNumberFormat="1" applyFont="1" applyFill="1" applyAlignment="1">
      <alignment vertical="center"/>
    </xf>
    <xf numFmtId="0" fontId="19" fillId="0" borderId="1" xfId="46" applyFont="1" applyFill="1" applyBorder="1" applyAlignment="1">
      <alignment horizontal="center" vertical="center"/>
    </xf>
    <xf numFmtId="49" fontId="19" fillId="0" borderId="0" xfId="46" applyNumberFormat="1" applyFont="1" applyFill="1" applyAlignment="1">
      <alignment horizontal="left" vertical="center"/>
    </xf>
    <xf numFmtId="49" fontId="18" fillId="0" borderId="1" xfId="46" applyNumberFormat="1" applyFont="1" applyFill="1" applyBorder="1" applyAlignment="1">
      <alignment horizontal="left" vertical="center" indent="1"/>
    </xf>
    <xf numFmtId="49" fontId="18" fillId="0" borderId="0" xfId="46" applyNumberFormat="1" applyFont="1" applyFill="1" applyAlignment="1">
      <alignment horizontal="left" vertical="center" indent="1"/>
    </xf>
    <xf numFmtId="0" fontId="27" fillId="0" borderId="0" xfId="1" applyFont="1" applyBorder="1" applyAlignment="1">
      <alignment horizontal="left" vertical="center"/>
    </xf>
    <xf numFmtId="49" fontId="25" fillId="0" borderId="1" xfId="46" applyNumberFormat="1" applyFont="1" applyFill="1" applyBorder="1" applyAlignment="1">
      <alignment horizontal="left" vertical="center" indent="1"/>
    </xf>
    <xf numFmtId="0" fontId="19" fillId="0" borderId="1" xfId="45" applyFont="1" applyFill="1" applyBorder="1" applyAlignment="1">
      <alignment horizontal="left" vertical="center" wrapText="1" indent="1"/>
      <protection locked="0"/>
    </xf>
    <xf numFmtId="49" fontId="19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 wrapText="1" indent="1"/>
      <protection locked="0"/>
    </xf>
    <xf numFmtId="179" fontId="32" fillId="0" borderId="0" xfId="45" applyNumberFormat="1" applyFont="1" applyFill="1" applyAlignment="1">
      <alignment horizontal="right" vertical="top"/>
      <protection locked="0"/>
    </xf>
    <xf numFmtId="0" fontId="19" fillId="0" borderId="0" xfId="45" applyFont="1" applyFill="1" applyAlignment="1">
      <alignment vertical="top"/>
      <protection locked="0"/>
    </xf>
    <xf numFmtId="0" fontId="33" fillId="0" borderId="0" xfId="45" applyFont="1" applyFill="1" applyAlignment="1">
      <alignment vertical="top"/>
      <protection locked="0"/>
    </xf>
    <xf numFmtId="0" fontId="33" fillId="0" borderId="0" xfId="46" applyFont="1" applyFill="1" applyAlignment="1">
      <alignment vertical="center" wrapText="1"/>
    </xf>
    <xf numFmtId="179" fontId="33" fillId="0" borderId="0" xfId="45" applyNumberFormat="1" applyFont="1" applyFill="1" applyAlignment="1">
      <alignment vertical="top"/>
      <protection locked="0"/>
    </xf>
    <xf numFmtId="0" fontId="33" fillId="0" borderId="0" xfId="46" applyFont="1" applyFill="1" applyAlignment="1">
      <alignment horizontal="center" vertical="center" wrapText="1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181" fontId="26" fillId="0" borderId="0" xfId="45" applyNumberFormat="1" applyFont="1" applyFill="1" applyAlignment="1">
      <alignment vertical="top"/>
      <protection locked="0"/>
    </xf>
    <xf numFmtId="0" fontId="26" fillId="0" borderId="0" xfId="46" applyFont="1" applyFill="1" applyAlignment="1">
      <alignment vertical="center" wrapText="1"/>
    </xf>
    <xf numFmtId="0" fontId="26" fillId="0" borderId="0" xfId="46" applyFont="1" applyFill="1" applyAlignment="1">
      <alignment horizontal="center" vertical="center" wrapText="1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horizontal="left" vertical="center" indent="1"/>
      <protection locked="0"/>
    </xf>
    <xf numFmtId="177" fontId="18" fillId="0" borderId="0" xfId="45" applyNumberFormat="1" applyFont="1" applyFill="1" applyAlignment="1">
      <alignment horizontal="left" vertical="top" indent="1"/>
      <protection locked="0"/>
    </xf>
    <xf numFmtId="0" fontId="18" fillId="0" borderId="0" xfId="45" applyFont="1" applyFill="1" applyAlignment="1">
      <alignment horizontal="left" vertical="top" indent="1"/>
      <protection locked="0"/>
    </xf>
    <xf numFmtId="2" fontId="18" fillId="0" borderId="0" xfId="46" applyNumberFormat="1" applyFont="1" applyFill="1" applyAlignment="1">
      <alignment horizontal="left" indent="1"/>
    </xf>
    <xf numFmtId="179" fontId="18" fillId="0" borderId="0" xfId="45" applyNumberFormat="1" applyFont="1" applyFill="1" applyAlignment="1">
      <alignment horizontal="left" vertical="top" indent="1"/>
      <protection locked="0"/>
    </xf>
    <xf numFmtId="2" fontId="18" fillId="0" borderId="0" xfId="46" applyNumberFormat="1" applyFont="1" applyFill="1" applyAlignment="1" applyProtection="1">
      <alignment horizontal="left" vertical="center" indent="1"/>
      <protection locked="0"/>
    </xf>
    <xf numFmtId="179" fontId="18" fillId="0" borderId="1" xfId="45" applyNumberFormat="1" applyFont="1" applyFill="1" applyBorder="1" applyAlignment="1">
      <alignment horizontal="left" vertical="center" indent="2"/>
      <protection locked="0"/>
    </xf>
    <xf numFmtId="177" fontId="18" fillId="0" borderId="0" xfId="45" applyNumberFormat="1" applyFont="1" applyFill="1" applyAlignment="1">
      <alignment horizontal="left" vertical="top" indent="2"/>
      <protection locked="0"/>
    </xf>
    <xf numFmtId="0" fontId="18" fillId="0" borderId="0" xfId="45" applyFont="1" applyFill="1" applyAlignment="1">
      <alignment horizontal="left" vertical="top" indent="2"/>
      <protection locked="0"/>
    </xf>
    <xf numFmtId="2" fontId="18" fillId="0" borderId="0" xfId="46" applyNumberFormat="1" applyFont="1" applyFill="1" applyAlignment="1">
      <alignment horizontal="left" indent="2"/>
    </xf>
    <xf numFmtId="179" fontId="18" fillId="0" borderId="0" xfId="45" applyNumberFormat="1" applyFont="1" applyFill="1" applyAlignment="1">
      <alignment horizontal="left" vertical="top" indent="2"/>
      <protection locked="0"/>
    </xf>
    <xf numFmtId="2" fontId="18" fillId="0" borderId="0" xfId="46" applyNumberFormat="1" applyFont="1" applyFill="1" applyAlignment="1" applyProtection="1">
      <alignment horizontal="left" vertical="center" indent="2"/>
      <protection locked="0"/>
    </xf>
    <xf numFmtId="49" fontId="19" fillId="0" borderId="1" xfId="46" applyNumberFormat="1" applyFont="1" applyFill="1" applyBorder="1" applyAlignment="1">
      <alignment horizontal="left" vertical="center" indent="1"/>
    </xf>
    <xf numFmtId="49" fontId="19" fillId="0" borderId="0" xfId="46" applyNumberFormat="1" applyFont="1" applyFill="1" applyAlignment="1">
      <alignment horizontal="left" vertical="center" indent="1"/>
    </xf>
    <xf numFmtId="0" fontId="18" fillId="0" borderId="1" xfId="46" applyFont="1" applyFill="1" applyBorder="1" applyAlignment="1">
      <alignment horizontal="left" vertical="center" indent="2"/>
    </xf>
    <xf numFmtId="179" fontId="18" fillId="0" borderId="1" xfId="46" applyNumberFormat="1" applyFont="1" applyFill="1" applyBorder="1" applyAlignment="1">
      <alignment horizontal="left" vertical="center" indent="2"/>
    </xf>
    <xf numFmtId="0" fontId="18" fillId="0" borderId="0" xfId="46" applyFont="1" applyFill="1" applyAlignment="1">
      <alignment horizontal="left" vertical="center" indent="2"/>
    </xf>
    <xf numFmtId="179" fontId="18" fillId="0" borderId="0" xfId="46" applyNumberFormat="1" applyFont="1" applyFill="1" applyAlignment="1">
      <alignment horizontal="left" vertical="center" indent="2"/>
    </xf>
    <xf numFmtId="49" fontId="26" fillId="0" borderId="0" xfId="45" applyNumberFormat="1" applyFont="1" applyFill="1" applyAlignment="1">
      <alignment horizontal="left" vertical="top" indent="1"/>
      <protection locked="0"/>
    </xf>
    <xf numFmtId="49" fontId="26" fillId="0" borderId="0" xfId="46" applyNumberFormat="1" applyFont="1" applyFill="1" applyAlignment="1">
      <alignment horizontal="left" indent="1"/>
    </xf>
    <xf numFmtId="49" fontId="26" fillId="0" borderId="0" xfId="46" applyNumberFormat="1" applyFont="1" applyFill="1" applyAlignment="1" applyProtection="1">
      <alignment horizontal="left" vertical="center" indent="1"/>
      <protection locked="0"/>
    </xf>
    <xf numFmtId="49" fontId="26" fillId="0" borderId="0" xfId="45" applyNumberFormat="1" applyFont="1" applyFill="1" applyAlignment="1">
      <alignment horizontal="left" vertical="top" indent="2"/>
      <protection locked="0"/>
    </xf>
    <xf numFmtId="49" fontId="26" fillId="0" borderId="0" xfId="46" applyNumberFormat="1" applyFont="1" applyFill="1" applyAlignment="1">
      <alignment horizontal="left" indent="2"/>
    </xf>
    <xf numFmtId="49" fontId="26" fillId="0" borderId="0" xfId="46" applyNumberFormat="1" applyFont="1" applyFill="1" applyAlignment="1" applyProtection="1">
      <alignment horizontal="left" vertical="center" indent="2"/>
      <protection locked="0"/>
    </xf>
    <xf numFmtId="180" fontId="26" fillId="0" borderId="0" xfId="45" applyNumberFormat="1" applyFont="1" applyFill="1" applyAlignment="1">
      <alignment vertical="top"/>
      <protection locked="0"/>
    </xf>
    <xf numFmtId="179" fontId="18" fillId="0" borderId="0" xfId="45" applyNumberFormat="1" applyFont="1" applyFill="1" applyAlignment="1">
      <alignment horizontal="right" vertical="center"/>
      <protection locked="0"/>
    </xf>
    <xf numFmtId="49" fontId="24" fillId="0" borderId="1" xfId="46" applyNumberFormat="1" applyFont="1" applyFill="1" applyBorder="1" applyAlignment="1">
      <alignment horizontal="left" vertical="center" indent="1"/>
    </xf>
    <xf numFmtId="0" fontId="25" fillId="0" borderId="1" xfId="46" applyFont="1" applyFill="1" applyBorder="1" applyAlignment="1">
      <alignment horizontal="left" vertical="center" indent="2"/>
    </xf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1" fontId="23" fillId="0" borderId="1" xfId="2" applyNumberFormat="1" applyFont="1" applyBorder="1" applyAlignment="1" applyProtection="1">
      <alignment horizontal="center" vertical="center" wrapText="1"/>
      <protection locked="0"/>
    </xf>
    <xf numFmtId="0" fontId="23" fillId="0" borderId="1" xfId="2" applyFont="1" applyBorder="1" applyAlignment="1">
      <alignment horizontal="center" vertical="center"/>
    </xf>
    <xf numFmtId="0" fontId="19" fillId="0" borderId="2" xfId="46" applyFont="1" applyFill="1" applyBorder="1" applyAlignment="1">
      <alignment horizontal="center" vertical="center"/>
    </xf>
    <xf numFmtId="0" fontId="24" fillId="0" borderId="2" xfId="45" applyFont="1" applyFill="1" applyBorder="1" applyAlignment="1">
      <alignment horizontal="center" vertical="center"/>
      <protection locked="0"/>
    </xf>
    <xf numFmtId="0" fontId="27" fillId="0" borderId="0" xfId="1" applyFont="1" applyBorder="1" applyAlignment="1">
      <alignment horizontal="left" vertical="center" wrapText="1"/>
    </xf>
    <xf numFmtId="0" fontId="5" fillId="0" borderId="0" xfId="2" applyFont="1" applyAlignment="1">
      <alignment wrapText="1"/>
    </xf>
    <xf numFmtId="49" fontId="7" fillId="0" borderId="0" xfId="2" applyNumberFormat="1" applyFont="1" applyAlignment="1">
      <alignment horizontal="centerContinuous" vertical="center" wrapText="1"/>
    </xf>
    <xf numFmtId="49" fontId="6" fillId="0" borderId="0" xfId="2" applyNumberFormat="1" applyFont="1" applyAlignment="1">
      <alignment horizontal="centerContinuous" vertical="center" wrapText="1"/>
    </xf>
    <xf numFmtId="0" fontId="19" fillId="0" borderId="0" xfId="2" applyFont="1" applyAlignment="1">
      <alignment horizontal="center" wrapText="1"/>
    </xf>
    <xf numFmtId="0" fontId="18" fillId="0" borderId="0" xfId="2" applyFont="1" applyAlignment="1">
      <alignment wrapText="1"/>
    </xf>
    <xf numFmtId="0" fontId="23" fillId="0" borderId="1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177" fontId="18" fillId="0" borderId="1" xfId="2" applyNumberFormat="1" applyFont="1" applyFill="1" applyBorder="1" applyAlignment="1">
      <alignment horizontal="right" vertical="center" wrapText="1"/>
    </xf>
    <xf numFmtId="0" fontId="19" fillId="0" borderId="0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18" fillId="0" borderId="0" xfId="2" applyFont="1" applyBorder="1" applyAlignment="1">
      <alignment wrapText="1"/>
    </xf>
    <xf numFmtId="0" fontId="19" fillId="0" borderId="1" xfId="2" applyFont="1" applyBorder="1" applyAlignment="1">
      <alignment horizontal="center" vertical="center" wrapText="1"/>
    </xf>
    <xf numFmtId="177" fontId="18" fillId="0" borderId="1" xfId="2" applyNumberFormat="1" applyFont="1" applyBorder="1" applyAlignment="1">
      <alignment horizontal="right" vertical="center" wrapText="1"/>
    </xf>
    <xf numFmtId="0" fontId="19" fillId="0" borderId="0" xfId="2" applyFont="1" applyBorder="1" applyAlignment="1">
      <alignment wrapText="1"/>
    </xf>
    <xf numFmtId="0" fontId="19" fillId="0" borderId="0" xfId="2" applyFont="1" applyAlignment="1">
      <alignment wrapText="1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2" applyNumberFormat="1" applyFont="1" applyBorder="1" applyAlignment="1">
      <alignment horizontal="left" vertical="center"/>
    </xf>
    <xf numFmtId="49" fontId="34" fillId="0" borderId="1" xfId="2" applyNumberFormat="1" applyFont="1" applyFill="1" applyBorder="1" applyAlignment="1">
      <alignment horizontal="left" vertical="center"/>
    </xf>
    <xf numFmtId="49" fontId="25" fillId="0" borderId="1" xfId="2" applyNumberFormat="1" applyFont="1" applyFill="1" applyBorder="1" applyAlignment="1">
      <alignment horizontal="left" vertical="center" indent="1"/>
    </xf>
    <xf numFmtId="0" fontId="18" fillId="0" borderId="1" xfId="46" applyFont="1" applyFill="1" applyBorder="1" applyAlignment="1">
      <alignment horizontal="left" vertical="center"/>
    </xf>
    <xf numFmtId="49" fontId="25" fillId="0" borderId="1" xfId="46" applyNumberFormat="1" applyFont="1" applyFill="1" applyBorder="1" applyAlignment="1">
      <alignment horizontal="left" vertical="center"/>
    </xf>
    <xf numFmtId="0" fontId="24" fillId="0" borderId="2" xfId="45" applyFont="1" applyFill="1" applyBorder="1" applyAlignment="1">
      <alignment horizontal="center" vertical="center"/>
      <protection locked="0"/>
    </xf>
    <xf numFmtId="0" fontId="18" fillId="0" borderId="0" xfId="1" applyFont="1" applyBorder="1" applyAlignment="1">
      <alignment horizontal="left" vertical="center" wrapText="1"/>
    </xf>
    <xf numFmtId="0" fontId="19" fillId="0" borderId="2" xfId="2" applyFont="1" applyBorder="1" applyAlignment="1">
      <alignment horizontal="center" vertical="center"/>
    </xf>
    <xf numFmtId="49" fontId="7" fillId="0" borderId="0" xfId="2" applyNumberFormat="1" applyFont="1" applyAlignment="1">
      <alignment horizontal="center" vertical="center"/>
    </xf>
    <xf numFmtId="0" fontId="7" fillId="0" borderId="0" xfId="45" applyFont="1" applyFill="1" applyAlignment="1">
      <alignment horizontal="center" vertical="top"/>
      <protection locked="0"/>
    </xf>
    <xf numFmtId="179" fontId="6" fillId="0" borderId="0" xfId="45" applyNumberFormat="1" applyFont="1" applyFill="1" applyAlignment="1">
      <alignment horizontal="center" vertical="top"/>
      <protection locked="0"/>
    </xf>
    <xf numFmtId="0" fontId="6" fillId="0" borderId="0" xfId="45" applyFont="1" applyFill="1" applyAlignment="1">
      <alignment horizontal="center" vertical="top"/>
      <protection locked="0"/>
    </xf>
    <xf numFmtId="0" fontId="19" fillId="0" borderId="2" xfId="45" applyFont="1" applyFill="1" applyBorder="1" applyAlignment="1">
      <alignment horizontal="center" vertical="center"/>
      <protection locked="0"/>
    </xf>
    <xf numFmtId="0" fontId="19" fillId="0" borderId="3" xfId="45" applyFont="1" applyFill="1" applyBorder="1" applyAlignment="1">
      <alignment horizontal="center" vertical="center"/>
      <protection locked="0"/>
    </xf>
    <xf numFmtId="0" fontId="7" fillId="0" borderId="0" xfId="46" applyFont="1" applyFill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19" fillId="0" borderId="2" xfId="46" applyFont="1" applyFill="1" applyBorder="1" applyAlignment="1">
      <alignment horizontal="center" vertical="center"/>
    </xf>
    <xf numFmtId="0" fontId="19" fillId="0" borderId="3" xfId="46" applyFont="1" applyFill="1" applyBorder="1" applyAlignment="1">
      <alignment horizontal="center" vertical="center"/>
    </xf>
    <xf numFmtId="0" fontId="7" fillId="0" borderId="0" xfId="45" applyFont="1" applyFill="1" applyAlignment="1">
      <alignment horizontal="center" vertical="center" wrapText="1"/>
      <protection locked="0"/>
    </xf>
    <xf numFmtId="0" fontId="6" fillId="0" borderId="0" xfId="45" applyFont="1" applyFill="1" applyAlignment="1">
      <alignment horizontal="center" vertical="center"/>
      <protection locked="0"/>
    </xf>
    <xf numFmtId="0" fontId="24" fillId="0" borderId="2" xfId="45" applyFont="1" applyFill="1" applyBorder="1" applyAlignment="1">
      <alignment horizontal="center" vertical="center"/>
      <protection locked="0"/>
    </xf>
    <xf numFmtId="0" fontId="36" fillId="20" borderId="2" xfId="69" applyNumberFormat="1" applyFont="1" applyFill="1" applyBorder="1" applyAlignment="1" applyProtection="1">
      <alignment horizontal="left" vertical="center"/>
    </xf>
    <xf numFmtId="3" fontId="36" fillId="20" borderId="1" xfId="69" applyNumberFormat="1" applyFont="1" applyFill="1" applyBorder="1" applyAlignment="1" applyProtection="1">
      <alignment horizontal="right" vertical="center"/>
    </xf>
    <xf numFmtId="182" fontId="18" fillId="0" borderId="1" xfId="45" applyNumberFormat="1" applyFont="1" applyFill="1" applyBorder="1" applyAlignment="1">
      <alignment horizontal="left" vertical="center" indent="1"/>
      <protection locked="0"/>
    </xf>
    <xf numFmtId="182" fontId="18" fillId="0" borderId="1" xfId="45" applyNumberFormat="1" applyFont="1" applyFill="1" applyBorder="1" applyAlignment="1">
      <alignment horizontal="left" vertical="center" indent="2"/>
      <protection locked="0"/>
    </xf>
    <xf numFmtId="182" fontId="18" fillId="0" borderId="1" xfId="45" applyNumberFormat="1" applyFont="1" applyFill="1" applyBorder="1" applyAlignment="1">
      <alignment vertical="center"/>
      <protection locked="0"/>
    </xf>
    <xf numFmtId="181" fontId="16" fillId="25" borderId="1" xfId="91" applyNumberFormat="1" applyFont="1" applyFill="1" applyBorder="1" applyAlignment="1">
      <alignment horizontal="left" vertical="center"/>
    </xf>
    <xf numFmtId="181" fontId="16" fillId="0" borderId="1" xfId="91" applyNumberFormat="1" applyFont="1" applyFill="1" applyBorder="1" applyAlignment="1">
      <alignment horizontal="left" vertical="center"/>
    </xf>
    <xf numFmtId="181" fontId="18" fillId="0" borderId="0" xfId="45" applyNumberFormat="1" applyFont="1" applyFill="1" applyAlignment="1">
      <alignment horizontal="left" vertical="top" indent="1"/>
      <protection locked="0"/>
    </xf>
    <xf numFmtId="181" fontId="18" fillId="0" borderId="0" xfId="45" applyNumberFormat="1" applyFont="1" applyFill="1" applyAlignment="1">
      <alignment horizontal="left" vertical="top" indent="2"/>
      <protection locked="0"/>
    </xf>
    <xf numFmtId="0" fontId="36" fillId="20" borderId="1" xfId="109" applyNumberFormat="1" applyFont="1" applyFill="1" applyBorder="1" applyAlignment="1" applyProtection="1">
      <alignment horizontal="left" vertical="center"/>
    </xf>
    <xf numFmtId="0" fontId="37" fillId="20" borderId="2" xfId="109" applyNumberFormat="1" applyFont="1" applyFill="1" applyBorder="1" applyAlignment="1" applyProtection="1">
      <alignment horizontal="left" vertical="center"/>
    </xf>
    <xf numFmtId="0" fontId="36" fillId="20" borderId="2" xfId="109" applyNumberFormat="1" applyFont="1" applyFill="1" applyBorder="1" applyAlignment="1" applyProtection="1">
      <alignment horizontal="left" vertical="center"/>
    </xf>
    <xf numFmtId="0" fontId="37" fillId="20" borderId="14" xfId="109" applyNumberFormat="1" applyFont="1" applyFill="1" applyBorder="1" applyAlignment="1" applyProtection="1">
      <alignment horizontal="left" vertical="center"/>
    </xf>
    <xf numFmtId="0" fontId="36" fillId="20" borderId="4" xfId="109" applyNumberFormat="1" applyFont="1" applyFill="1" applyBorder="1" applyAlignment="1" applyProtection="1">
      <alignment horizontal="left" vertical="center"/>
    </xf>
    <xf numFmtId="0" fontId="36" fillId="20" borderId="14" xfId="109" applyNumberFormat="1" applyFont="1" applyFill="1" applyBorder="1" applyAlignment="1" applyProtection="1">
      <alignment horizontal="left" vertical="center"/>
    </xf>
    <xf numFmtId="0" fontId="37" fillId="20" borderId="2" xfId="109" applyNumberFormat="1" applyFont="1" applyFill="1" applyBorder="1" applyAlignment="1" applyProtection="1">
      <alignment horizontal="center" vertical="center"/>
    </xf>
    <xf numFmtId="182" fontId="18" fillId="0" borderId="0" xfId="45" applyNumberFormat="1" applyFont="1" applyFill="1" applyAlignment="1">
      <alignment vertical="top"/>
      <protection locked="0"/>
    </xf>
    <xf numFmtId="182" fontId="18" fillId="0" borderId="0" xfId="45" applyNumberFormat="1" applyFont="1" applyFill="1" applyAlignment="1">
      <alignment horizontal="right" vertical="center"/>
      <protection locked="0"/>
    </xf>
    <xf numFmtId="182" fontId="23" fillId="0" borderId="1" xfId="2" applyNumberFormat="1" applyFont="1" applyBorder="1" applyAlignment="1" applyProtection="1">
      <alignment horizontal="center" vertical="center" wrapText="1"/>
      <protection locked="0"/>
    </xf>
    <xf numFmtId="182" fontId="36" fillId="20" borderId="1" xfId="109" applyNumberFormat="1" applyFont="1" applyFill="1" applyBorder="1" applyAlignment="1" applyProtection="1">
      <alignment horizontal="right" vertical="center"/>
    </xf>
    <xf numFmtId="182" fontId="19" fillId="0" borderId="1" xfId="45" applyNumberFormat="1" applyFont="1" applyFill="1" applyBorder="1" applyAlignment="1">
      <alignment vertical="center"/>
      <protection locked="0"/>
    </xf>
    <xf numFmtId="182" fontId="38" fillId="20" borderId="1" xfId="109" applyNumberFormat="1" applyFont="1" applyFill="1" applyBorder="1" applyAlignment="1"/>
    <xf numFmtId="0" fontId="48" fillId="26" borderId="1" xfId="109" applyFont="1" applyFill="1" applyBorder="1" applyAlignment="1">
      <alignment horizontal="left" vertical="center"/>
    </xf>
    <xf numFmtId="0" fontId="12" fillId="26" borderId="1" xfId="109" applyFont="1" applyFill="1" applyBorder="1" applyAlignment="1">
      <alignment horizontal="left" vertical="center"/>
    </xf>
    <xf numFmtId="182" fontId="1" fillId="20" borderId="1" xfId="109" applyNumberFormat="1" applyFill="1" applyBorder="1" applyAlignment="1"/>
    <xf numFmtId="0" fontId="34" fillId="0" borderId="1" xfId="46" applyFont="1" applyFill="1" applyBorder="1" applyAlignment="1">
      <alignment horizontal="center" vertical="center"/>
    </xf>
    <xf numFmtId="49" fontId="25" fillId="0" borderId="1" xfId="45" applyNumberFormat="1" applyFont="1" applyFill="1" applyBorder="1" applyAlignment="1">
      <alignment horizontal="center" vertical="center"/>
      <protection locked="0"/>
    </xf>
    <xf numFmtId="181" fontId="18" fillId="0" borderId="1" xfId="45" applyNumberFormat="1" applyFont="1" applyFill="1" applyBorder="1" applyAlignment="1">
      <alignment horizontal="left" vertical="center"/>
      <protection locked="0"/>
    </xf>
    <xf numFmtId="181" fontId="18" fillId="0" borderId="1" xfId="45" applyNumberFormat="1" applyFont="1" applyFill="1" applyBorder="1" applyAlignment="1">
      <alignment horizontal="left" vertical="center" indent="1"/>
      <protection locked="0"/>
    </xf>
    <xf numFmtId="182" fontId="18" fillId="0" borderId="1" xfId="46" applyNumberFormat="1" applyFont="1" applyFill="1" applyBorder="1" applyAlignment="1">
      <alignment horizontal="left" vertical="center" indent="1"/>
    </xf>
    <xf numFmtId="182" fontId="18" fillId="0" borderId="1" xfId="46" applyNumberFormat="1" applyFont="1" applyFill="1" applyBorder="1" applyAlignment="1">
      <alignment vertical="center"/>
    </xf>
    <xf numFmtId="182" fontId="19" fillId="0" borderId="1" xfId="46" applyNumberFormat="1" applyFont="1" applyFill="1" applyBorder="1" applyAlignment="1">
      <alignment horizontal="right" vertical="center"/>
    </xf>
    <xf numFmtId="182" fontId="18" fillId="0" borderId="1" xfId="45" applyNumberFormat="1" applyFont="1" applyFill="1" applyBorder="1" applyAlignment="1">
      <alignment horizontal="left" vertical="center"/>
      <protection locked="0"/>
    </xf>
  </cellXfs>
  <cellStyles count="110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标题 1 2" xfId="70"/>
    <cellStyle name="标题 2 2" xfId="71"/>
    <cellStyle name="标题 3 2" xfId="72"/>
    <cellStyle name="标题 4 2" xfId="73"/>
    <cellStyle name="标题 5" xfId="74"/>
    <cellStyle name="表标题" xfId="29"/>
    <cellStyle name="差 2" xfId="75"/>
    <cellStyle name="差_5.中央部门决算（草案)-1" xfId="76"/>
    <cellStyle name="差_出版署2010年度中央部门决算草案" xfId="77"/>
    <cellStyle name="差_发老吕2016基本支出测算11.28" xfId="47"/>
    <cellStyle name="差_全国各省民生政策标准10.7(lp稿)(1)" xfId="48"/>
    <cellStyle name="差_全国友协2010年度中央部门决算（草案）" xfId="78"/>
    <cellStyle name="差_司法部2010年度中央部门决算（草案）报" xfId="79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5" xfId="109"/>
    <cellStyle name="常规 19" xfId="54"/>
    <cellStyle name="常规 2" xfId="3"/>
    <cellStyle name="常规 2 2" xfId="4"/>
    <cellStyle name="常规 2 2 2" xfId="81"/>
    <cellStyle name="常规 2 3" xfId="82"/>
    <cellStyle name="常规 2 4" xfId="80"/>
    <cellStyle name="常规 20" xfId="55"/>
    <cellStyle name="常规 21" xfId="56"/>
    <cellStyle name="常规 3" xfId="46"/>
    <cellStyle name="常规 3 2" xfId="83"/>
    <cellStyle name="常规 39" xfId="57"/>
    <cellStyle name="常规 4" xfId="58"/>
    <cellStyle name="常规 4 2" xfId="84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5 2" xfId="86"/>
    <cellStyle name="常规 5 3" xfId="85"/>
    <cellStyle name="常规 6" xfId="67"/>
    <cellStyle name="常规 6 2" xfId="87"/>
    <cellStyle name="常规 7" xfId="69"/>
    <cellStyle name="常规 7 2" xfId="88"/>
    <cellStyle name="常规 8" xfId="68"/>
    <cellStyle name="常规 8 2" xfId="89"/>
    <cellStyle name="常规 9" xfId="90"/>
    <cellStyle name="常规_2007年行政单位基层表样表" xfId="91"/>
    <cellStyle name="常规_2013.1.人代会报告附表" xfId="2"/>
    <cellStyle name="常规_功能分类1212zhangl" xfId="45"/>
    <cellStyle name="常规_人代会报告附表（定）曹铂0103" xfId="1"/>
    <cellStyle name="超链接 2" xfId="92"/>
    <cellStyle name="好 2" xfId="93"/>
    <cellStyle name="好_5.中央部门决算（草案)-1" xfId="94"/>
    <cellStyle name="好_出版署2010年度中央部门决算草案" xfId="95"/>
    <cellStyle name="好_全国友协2010年度中央部门决算（草案）" xfId="96"/>
    <cellStyle name="好_司法部2010年度中央部门决算（草案）报" xfId="97"/>
    <cellStyle name="汇总 2" xfId="98"/>
    <cellStyle name="计算 2" xfId="99"/>
    <cellStyle name="检查单元格 2" xfId="100"/>
    <cellStyle name="解释性文本 2" xfId="101"/>
    <cellStyle name="警告文本 2" xfId="102"/>
    <cellStyle name="链接单元格 2" xfId="103"/>
    <cellStyle name="普通_97-917" xfId="30"/>
    <cellStyle name="千分位[0]_BT (2)" xfId="31"/>
    <cellStyle name="千分位_97-917" xfId="32"/>
    <cellStyle name="千位[0]_1" xfId="33"/>
    <cellStyle name="千位_1" xfId="34"/>
    <cellStyle name="适中 2" xfId="104"/>
    <cellStyle name="输出 2" xfId="105"/>
    <cellStyle name="输入 2" xfId="106"/>
    <cellStyle name="数字" xfId="35"/>
    <cellStyle name="未定义" xfId="36"/>
    <cellStyle name="小数" xfId="37"/>
    <cellStyle name="样式 1" xfId="38"/>
    <cellStyle name="样式 1 2" xfId="107"/>
    <cellStyle name="着色 1" xfId="39"/>
    <cellStyle name="着色 2" xfId="40"/>
    <cellStyle name="着色 3" xfId="41"/>
    <cellStyle name="着色 4" xfId="42"/>
    <cellStyle name="着色 5" xfId="43"/>
    <cellStyle name="着色 6" xfId="44"/>
    <cellStyle name="注释 2" xfId="10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4"/>
  </sheetPr>
  <dimension ref="A1:F25"/>
  <sheetViews>
    <sheetView topLeftCell="A22" workbookViewId="0">
      <selection activeCell="B38" sqref="B38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3" ht="18" customHeight="1">
      <c r="A1" s="29" t="s">
        <v>149</v>
      </c>
      <c r="B1" s="83"/>
    </row>
    <row r="2" spans="1:3" ht="39.950000000000003" customHeight="1">
      <c r="A2" s="159" t="s">
        <v>147</v>
      </c>
      <c r="B2" s="159"/>
    </row>
    <row r="3" spans="1:3" ht="18.75" customHeight="1">
      <c r="A3" s="10"/>
      <c r="B3" s="11" t="s">
        <v>20</v>
      </c>
    </row>
    <row r="4" spans="1:3" s="14" customFormat="1" ht="48" customHeight="1">
      <c r="A4" s="129" t="s">
        <v>113</v>
      </c>
      <c r="B4" s="128" t="s">
        <v>165</v>
      </c>
      <c r="C4" s="13"/>
    </row>
    <row r="5" spans="1:3" s="54" customFormat="1" ht="48" customHeight="1">
      <c r="A5" s="151" t="s">
        <v>121</v>
      </c>
      <c r="B5" s="52" t="s">
        <v>182</v>
      </c>
      <c r="C5" s="53"/>
    </row>
    <row r="6" spans="1:3" s="54" customFormat="1" ht="48" customHeight="1">
      <c r="A6" s="172" t="s">
        <v>166</v>
      </c>
      <c r="B6" s="173">
        <v>46</v>
      </c>
      <c r="C6" s="53"/>
    </row>
    <row r="7" spans="1:3" s="54" customFormat="1" ht="48" customHeight="1">
      <c r="A7" s="172" t="s">
        <v>167</v>
      </c>
      <c r="B7" s="173">
        <v>78</v>
      </c>
      <c r="C7" s="53"/>
    </row>
    <row r="8" spans="1:3" s="54" customFormat="1" ht="48" customHeight="1">
      <c r="A8" s="172" t="s">
        <v>168</v>
      </c>
      <c r="B8" s="173">
        <v>12</v>
      </c>
      <c r="C8" s="53"/>
    </row>
    <row r="9" spans="1:3" s="54" customFormat="1" ht="48" customHeight="1">
      <c r="A9" s="172" t="s">
        <v>169</v>
      </c>
      <c r="B9" s="173">
        <v>0</v>
      </c>
      <c r="C9" s="53"/>
    </row>
    <row r="10" spans="1:3" s="54" customFormat="1" ht="48" customHeight="1">
      <c r="A10" s="172" t="s">
        <v>170</v>
      </c>
      <c r="B10" s="173">
        <v>6</v>
      </c>
      <c r="C10" s="53"/>
    </row>
    <row r="11" spans="1:3" s="54" customFormat="1" ht="48" customHeight="1">
      <c r="A11" s="172" t="s">
        <v>171</v>
      </c>
      <c r="B11" s="173">
        <v>0</v>
      </c>
      <c r="C11" s="53"/>
    </row>
    <row r="12" spans="1:3" s="54" customFormat="1" ht="48" customHeight="1">
      <c r="A12" s="172" t="s">
        <v>172</v>
      </c>
      <c r="B12" s="173">
        <v>41</v>
      </c>
      <c r="C12" s="53"/>
    </row>
    <row r="13" spans="1:3" s="54" customFormat="1" ht="48" customHeight="1">
      <c r="A13" s="172" t="s">
        <v>173</v>
      </c>
      <c r="B13" s="173">
        <v>8</v>
      </c>
      <c r="C13" s="53"/>
    </row>
    <row r="14" spans="1:3" s="54" customFormat="1" ht="48" customHeight="1">
      <c r="A14" s="172" t="s">
        <v>174</v>
      </c>
      <c r="B14" s="173">
        <v>24</v>
      </c>
      <c r="C14" s="53"/>
    </row>
    <row r="15" spans="1:3" s="54" customFormat="1" ht="48" customHeight="1">
      <c r="A15" s="172" t="s">
        <v>175</v>
      </c>
      <c r="B15" s="173"/>
      <c r="C15" s="53"/>
    </row>
    <row r="16" spans="1:3" s="54" customFormat="1" ht="48" customHeight="1">
      <c r="A16" s="172" t="s">
        <v>176</v>
      </c>
      <c r="B16" s="173"/>
      <c r="C16" s="53"/>
    </row>
    <row r="17" spans="1:5" s="54" customFormat="1" ht="48" customHeight="1">
      <c r="A17" s="172" t="s">
        <v>177</v>
      </c>
      <c r="B17" s="173"/>
      <c r="C17" s="53"/>
    </row>
    <row r="18" spans="1:5" s="54" customFormat="1" ht="48" customHeight="1">
      <c r="A18" s="172" t="s">
        <v>178</v>
      </c>
      <c r="B18" s="173"/>
      <c r="C18" s="53"/>
    </row>
    <row r="19" spans="1:5" s="54" customFormat="1" ht="48" customHeight="1">
      <c r="A19" s="172" t="s">
        <v>179</v>
      </c>
      <c r="B19" s="173"/>
      <c r="C19" s="53"/>
    </row>
    <row r="20" spans="1:5" s="54" customFormat="1" ht="48" customHeight="1">
      <c r="A20" s="172" t="s">
        <v>180</v>
      </c>
      <c r="B20" s="173"/>
      <c r="C20" s="53"/>
    </row>
    <row r="21" spans="1:5" s="54" customFormat="1" ht="48" customHeight="1">
      <c r="A21" s="172" t="s">
        <v>181</v>
      </c>
      <c r="B21" s="173"/>
      <c r="C21" s="53"/>
    </row>
    <row r="22" spans="1:5" s="14" customFormat="1" ht="48" customHeight="1">
      <c r="A22" s="152" t="s">
        <v>122</v>
      </c>
      <c r="B22" s="12"/>
      <c r="C22" s="13"/>
    </row>
    <row r="23" spans="1:5" s="18" customFormat="1" ht="48" customHeight="1">
      <c r="A23" s="153" t="s">
        <v>123</v>
      </c>
      <c r="B23" s="15"/>
      <c r="C23" s="17"/>
      <c r="E23" s="18">
        <v>988753</v>
      </c>
    </row>
    <row r="24" spans="1:5" s="18" customFormat="1" ht="48" customHeight="1">
      <c r="A24" s="16" t="s">
        <v>0</v>
      </c>
      <c r="B24" s="15"/>
      <c r="C24" s="17"/>
      <c r="E24" s="18">
        <v>822672</v>
      </c>
    </row>
    <row r="25" spans="1:5" s="20" customFormat="1" ht="57" customHeight="1">
      <c r="A25" s="158" t="s">
        <v>37</v>
      </c>
      <c r="B25" s="21">
        <v>215</v>
      </c>
      <c r="C25" s="19"/>
    </row>
  </sheetData>
  <mergeCells count="1">
    <mergeCell ref="A2:B2"/>
  </mergeCells>
  <phoneticPr fontId="3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28"/>
  <sheetViews>
    <sheetView workbookViewId="0">
      <selection activeCell="B4" sqref="B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30" hidden="1" customWidth="1"/>
    <col min="5" max="5" width="8.125" style="30" hidden="1" customWidth="1"/>
    <col min="6" max="6" width="9.625" style="31" hidden="1" customWidth="1"/>
    <col min="7" max="7" width="17.5" style="31" hidden="1" customWidth="1"/>
    <col min="8" max="8" width="12.5" style="32" hidden="1" customWidth="1"/>
    <col min="9" max="9" width="7" style="33" hidden="1" customWidth="1"/>
    <col min="10" max="11" width="7" style="30" hidden="1" customWidth="1"/>
    <col min="12" max="12" width="13.875" style="30" hidden="1" customWidth="1"/>
    <col min="13" max="13" width="7.875" style="30" hidden="1" customWidth="1"/>
    <col min="14" max="14" width="9.5" style="30" hidden="1" customWidth="1"/>
    <col min="15" max="15" width="6.875" style="30" hidden="1" customWidth="1"/>
    <col min="16" max="16" width="9" style="30" hidden="1" customWidth="1"/>
    <col min="17" max="17" width="5.875" style="30" hidden="1" customWidth="1"/>
    <col min="18" max="18" width="5.25" style="30" hidden="1" customWidth="1"/>
    <col min="19" max="19" width="6.5" style="30" hidden="1" customWidth="1"/>
    <col min="20" max="21" width="7" style="30" hidden="1" customWidth="1"/>
    <col min="22" max="22" width="10.625" style="30" hidden="1" customWidth="1"/>
    <col min="23" max="23" width="10.5" style="30" hidden="1" customWidth="1"/>
    <col min="24" max="24" width="7" style="30" hidden="1" customWidth="1"/>
    <col min="25" max="16384" width="7" style="30"/>
  </cols>
  <sheetData>
    <row r="1" spans="1:24" ht="21.75" customHeight="1">
      <c r="A1" s="29" t="s">
        <v>155</v>
      </c>
      <c r="B1" s="29"/>
    </row>
    <row r="2" spans="1:24" ht="51.75" customHeight="1">
      <c r="A2" s="169" t="s">
        <v>136</v>
      </c>
      <c r="B2" s="170"/>
      <c r="F2" s="30"/>
      <c r="G2" s="30"/>
      <c r="H2" s="30"/>
    </row>
    <row r="3" spans="1:24">
      <c r="B3" s="88" t="s">
        <v>54</v>
      </c>
      <c r="D3" s="30">
        <v>12.11</v>
      </c>
      <c r="F3" s="30">
        <v>12.22</v>
      </c>
      <c r="G3" s="30"/>
      <c r="H3" s="30"/>
      <c r="L3" s="30">
        <v>1.2</v>
      </c>
    </row>
    <row r="4" spans="1:24" s="90" customFormat="1" ht="39.75" customHeight="1">
      <c r="A4" s="23" t="s">
        <v>137</v>
      </c>
      <c r="B4" s="128" t="s">
        <v>165</v>
      </c>
      <c r="C4" s="89"/>
      <c r="F4" s="91" t="s">
        <v>56</v>
      </c>
      <c r="G4" s="91" t="s">
        <v>57</v>
      </c>
      <c r="H4" s="91" t="s">
        <v>58</v>
      </c>
      <c r="I4" s="92"/>
      <c r="L4" s="91" t="s">
        <v>56</v>
      </c>
      <c r="M4" s="93" t="s">
        <v>57</v>
      </c>
      <c r="N4" s="91" t="s">
        <v>58</v>
      </c>
    </row>
    <row r="5" spans="1:24" ht="39.75" customHeight="1">
      <c r="A5" s="94" t="s">
        <v>108</v>
      </c>
      <c r="B5" s="51"/>
      <c r="C5" s="40">
        <v>105429</v>
      </c>
      <c r="D5" s="95">
        <v>595734.14</v>
      </c>
      <c r="E5" s="30">
        <f>104401+13602</f>
        <v>118003</v>
      </c>
      <c r="F5" s="31" t="s">
        <v>8</v>
      </c>
      <c r="G5" s="31" t="s">
        <v>59</v>
      </c>
      <c r="H5" s="32">
        <v>596221.15</v>
      </c>
      <c r="I5" s="33" t="e">
        <f>F5-A5</f>
        <v>#VALUE!</v>
      </c>
      <c r="J5" s="48" t="e">
        <f>H5-#REF!</f>
        <v>#REF!</v>
      </c>
      <c r="K5" s="48">
        <v>75943</v>
      </c>
      <c r="L5" s="31" t="s">
        <v>8</v>
      </c>
      <c r="M5" s="31" t="s">
        <v>59</v>
      </c>
      <c r="N5" s="32">
        <v>643048.94999999995</v>
      </c>
      <c r="O5" s="33" t="e">
        <f>L5-A5</f>
        <v>#VALUE!</v>
      </c>
      <c r="P5" s="48" t="e">
        <f>N5-#REF!</f>
        <v>#REF!</v>
      </c>
      <c r="R5" s="30">
        <v>717759</v>
      </c>
      <c r="T5" s="49" t="s">
        <v>8</v>
      </c>
      <c r="U5" s="49" t="s">
        <v>59</v>
      </c>
      <c r="V5" s="50">
        <v>659380.53</v>
      </c>
      <c r="W5" s="30" t="e">
        <f>#REF!-V5</f>
        <v>#REF!</v>
      </c>
      <c r="X5" s="30" t="e">
        <f>T5-A5</f>
        <v>#VALUE!</v>
      </c>
    </row>
    <row r="6" spans="1:24" ht="39.75" customHeight="1">
      <c r="A6" s="94" t="s">
        <v>109</v>
      </c>
      <c r="B6" s="51"/>
      <c r="C6" s="40"/>
      <c r="D6" s="95"/>
      <c r="J6" s="48"/>
      <c r="K6" s="48"/>
      <c r="L6" s="31"/>
      <c r="M6" s="31"/>
      <c r="N6" s="32"/>
      <c r="O6" s="33"/>
      <c r="P6" s="48"/>
      <c r="T6" s="49"/>
      <c r="U6" s="49"/>
      <c r="V6" s="50"/>
    </row>
    <row r="7" spans="1:24" ht="39.75" customHeight="1">
      <c r="A7" s="94" t="s">
        <v>110</v>
      </c>
      <c r="B7" s="51"/>
      <c r="C7" s="40"/>
      <c r="D7" s="95"/>
      <c r="J7" s="48"/>
      <c r="K7" s="48"/>
      <c r="L7" s="31"/>
      <c r="M7" s="31"/>
      <c r="N7" s="32"/>
      <c r="O7" s="33"/>
      <c r="P7" s="48"/>
      <c r="T7" s="49"/>
      <c r="U7" s="49"/>
      <c r="V7" s="50"/>
    </row>
    <row r="8" spans="1:24" ht="39.75" customHeight="1">
      <c r="A8" s="94" t="s">
        <v>111</v>
      </c>
      <c r="B8" s="51"/>
      <c r="C8" s="40"/>
      <c r="D8" s="95"/>
      <c r="J8" s="48"/>
      <c r="K8" s="48"/>
      <c r="L8" s="31"/>
      <c r="M8" s="31"/>
      <c r="N8" s="32"/>
      <c r="O8" s="33"/>
      <c r="P8" s="48"/>
      <c r="T8" s="49"/>
      <c r="U8" s="49"/>
      <c r="V8" s="50"/>
    </row>
    <row r="9" spans="1:24" ht="39.75" customHeight="1">
      <c r="A9" s="94" t="s">
        <v>112</v>
      </c>
      <c r="B9" s="51"/>
      <c r="C9" s="40"/>
      <c r="D9" s="95"/>
      <c r="J9" s="48"/>
      <c r="K9" s="48"/>
      <c r="L9" s="31"/>
      <c r="M9" s="31"/>
      <c r="N9" s="32"/>
      <c r="O9" s="33"/>
      <c r="P9" s="48"/>
      <c r="T9" s="49"/>
      <c r="U9" s="49"/>
      <c r="V9" s="50"/>
    </row>
    <row r="10" spans="1:24" ht="39.75" customHeight="1">
      <c r="A10" s="94" t="s">
        <v>0</v>
      </c>
      <c r="B10" s="51"/>
      <c r="C10" s="40"/>
      <c r="D10" s="95"/>
      <c r="J10" s="48"/>
      <c r="K10" s="48"/>
      <c r="L10" s="31"/>
      <c r="M10" s="31"/>
      <c r="N10" s="32"/>
      <c r="O10" s="33"/>
      <c r="P10" s="48"/>
      <c r="T10" s="49"/>
      <c r="U10" s="49"/>
      <c r="V10" s="50"/>
    </row>
    <row r="11" spans="1:24" ht="39.75" customHeight="1">
      <c r="A11" s="94" t="s">
        <v>107</v>
      </c>
      <c r="B11" s="6"/>
      <c r="C11" s="40"/>
      <c r="D11" s="48"/>
      <c r="J11" s="48"/>
      <c r="K11" s="48"/>
      <c r="L11" s="31"/>
      <c r="M11" s="31"/>
      <c r="N11" s="32"/>
      <c r="O11" s="33"/>
      <c r="P11" s="48"/>
      <c r="T11" s="49"/>
      <c r="U11" s="49"/>
      <c r="V11" s="50"/>
    </row>
    <row r="12" spans="1:24" ht="39.75" customHeight="1">
      <c r="A12" s="35" t="s">
        <v>62</v>
      </c>
      <c r="B12" s="51"/>
      <c r="F12" s="96" t="str">
        <f>""</f>
        <v/>
      </c>
      <c r="G12" s="96" t="str">
        <f>""</f>
        <v/>
      </c>
      <c r="H12" s="96" t="str">
        <f>""</f>
        <v/>
      </c>
      <c r="L12" s="96" t="str">
        <f>""</f>
        <v/>
      </c>
      <c r="M12" s="97" t="str">
        <f>""</f>
        <v/>
      </c>
      <c r="N12" s="96" t="str">
        <f>""</f>
        <v/>
      </c>
      <c r="V12" s="98" t="e">
        <f>V13+#REF!+#REF!+#REF!+#REF!+#REF!+#REF!+#REF!+#REF!+#REF!+#REF!+#REF!+#REF!+#REF!+#REF!+#REF!+#REF!+#REF!+#REF!+#REF!+#REF!</f>
        <v>#REF!</v>
      </c>
      <c r="W12" s="98" t="e">
        <f>W13+#REF!+#REF!+#REF!+#REF!+#REF!+#REF!+#REF!+#REF!+#REF!+#REF!+#REF!+#REF!+#REF!+#REF!+#REF!+#REF!+#REF!+#REF!+#REF!+#REF!</f>
        <v>#REF!</v>
      </c>
    </row>
    <row r="13" spans="1:24" ht="19.5" customHeight="1">
      <c r="P13" s="48"/>
      <c r="T13" s="49" t="s">
        <v>3</v>
      </c>
      <c r="U13" s="49" t="s">
        <v>32</v>
      </c>
      <c r="V13" s="50">
        <v>19998</v>
      </c>
      <c r="W13" s="30" t="e">
        <f>#REF!-V13</f>
        <v>#REF!</v>
      </c>
      <c r="X13" s="30">
        <f>T13-A13</f>
        <v>232</v>
      </c>
    </row>
    <row r="14" spans="1:24" ht="19.5" customHeight="1">
      <c r="P14" s="48"/>
      <c r="T14" s="49" t="s">
        <v>2</v>
      </c>
      <c r="U14" s="49" t="s">
        <v>33</v>
      </c>
      <c r="V14" s="50">
        <v>19998</v>
      </c>
      <c r="W14" s="30" t="e">
        <f>#REF!-V14</f>
        <v>#REF!</v>
      </c>
      <c r="X14" s="30">
        <f>T14-A14</f>
        <v>23203</v>
      </c>
    </row>
    <row r="15" spans="1:24" ht="19.5" customHeight="1">
      <c r="P15" s="48"/>
      <c r="T15" s="49" t="s">
        <v>1</v>
      </c>
      <c r="U15" s="49" t="s">
        <v>34</v>
      </c>
      <c r="V15" s="50">
        <v>19998</v>
      </c>
      <c r="W15" s="30" t="e">
        <f>#REF!-V15</f>
        <v>#REF!</v>
      </c>
      <c r="X15" s="30">
        <f>T15-A15</f>
        <v>2320301</v>
      </c>
    </row>
    <row r="16" spans="1:24" ht="19.5" customHeight="1">
      <c r="P16" s="48"/>
    </row>
    <row r="17" spans="16:16" s="30" customFormat="1" ht="19.5" customHeight="1">
      <c r="P17" s="48"/>
    </row>
    <row r="18" spans="16:16" s="30" customFormat="1" ht="19.5" customHeight="1">
      <c r="P18" s="48"/>
    </row>
    <row r="19" spans="16:16" s="30" customFormat="1" ht="19.5" customHeight="1">
      <c r="P19" s="48"/>
    </row>
    <row r="20" spans="16:16" s="30" customFormat="1" ht="19.5" customHeight="1">
      <c r="P20" s="48"/>
    </row>
    <row r="21" spans="16:16" s="30" customFormat="1" ht="19.5" customHeight="1">
      <c r="P21" s="48"/>
    </row>
    <row r="22" spans="16:16" s="30" customFormat="1" ht="19.5" customHeight="1">
      <c r="P22" s="48"/>
    </row>
    <row r="23" spans="16:16" s="30" customFormat="1" ht="19.5" customHeight="1">
      <c r="P23" s="48"/>
    </row>
    <row r="24" spans="16:16" s="30" customFormat="1" ht="19.5" customHeight="1">
      <c r="P24" s="48"/>
    </row>
    <row r="25" spans="16:16" s="30" customFormat="1" ht="19.5" customHeight="1">
      <c r="P25" s="48"/>
    </row>
    <row r="26" spans="16:16" s="30" customFormat="1" ht="19.5" customHeight="1">
      <c r="P26" s="48"/>
    </row>
    <row r="27" spans="16:16" s="30" customFormat="1" ht="19.5" customHeight="1">
      <c r="P27" s="48"/>
    </row>
    <row r="28" spans="16:16" s="30" customFormat="1" ht="19.5" customHeight="1">
      <c r="P28" s="48"/>
    </row>
  </sheetData>
  <mergeCells count="1">
    <mergeCell ref="A2:B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B4" sqref="B4"/>
    </sheetView>
  </sheetViews>
  <sheetFormatPr defaultColWidth="7.875" defaultRowHeight="15.75"/>
  <cols>
    <col min="1" max="2" width="37.625" style="133" customWidth="1"/>
    <col min="3" max="3" width="8" style="133" bestFit="1" customWidth="1"/>
    <col min="4" max="4" width="7.875" style="133" bestFit="1" customWidth="1"/>
    <col min="5" max="5" width="8.5" style="133" hidden="1" customWidth="1"/>
    <col min="6" max="6" width="7.875" style="133" hidden="1" customWidth="1"/>
    <col min="7" max="254" width="7.875" style="133"/>
    <col min="255" max="255" width="35.75" style="133" customWidth="1"/>
    <col min="256" max="256" width="0" style="133" hidden="1" customWidth="1"/>
    <col min="257" max="258" width="12" style="133" customWidth="1"/>
    <col min="259" max="259" width="8" style="133" bestFit="1" customWidth="1"/>
    <col min="260" max="260" width="7.875" style="133" bestFit="1" customWidth="1"/>
    <col min="261" max="262" width="0" style="133" hidden="1" customWidth="1"/>
    <col min="263" max="510" width="7.875" style="133"/>
    <col min="511" max="511" width="35.75" style="133" customWidth="1"/>
    <col min="512" max="512" width="0" style="133" hidden="1" customWidth="1"/>
    <col min="513" max="514" width="12" style="133" customWidth="1"/>
    <col min="515" max="515" width="8" style="133" bestFit="1" customWidth="1"/>
    <col min="516" max="516" width="7.875" style="133" bestFit="1" customWidth="1"/>
    <col min="517" max="518" width="0" style="133" hidden="1" customWidth="1"/>
    <col min="519" max="766" width="7.875" style="133"/>
    <col min="767" max="767" width="35.75" style="133" customWidth="1"/>
    <col min="768" max="768" width="0" style="133" hidden="1" customWidth="1"/>
    <col min="769" max="770" width="12" style="133" customWidth="1"/>
    <col min="771" max="771" width="8" style="133" bestFit="1" customWidth="1"/>
    <col min="772" max="772" width="7.875" style="133" bestFit="1" customWidth="1"/>
    <col min="773" max="774" width="0" style="133" hidden="1" customWidth="1"/>
    <col min="775" max="1022" width="7.875" style="133"/>
    <col min="1023" max="1023" width="35.75" style="133" customWidth="1"/>
    <col min="1024" max="1024" width="0" style="133" hidden="1" customWidth="1"/>
    <col min="1025" max="1026" width="12" style="133" customWidth="1"/>
    <col min="1027" max="1027" width="8" style="133" bestFit="1" customWidth="1"/>
    <col min="1028" max="1028" width="7.875" style="133" bestFit="1" customWidth="1"/>
    <col min="1029" max="1030" width="0" style="133" hidden="1" customWidth="1"/>
    <col min="1031" max="1278" width="7.875" style="133"/>
    <col min="1279" max="1279" width="35.75" style="133" customWidth="1"/>
    <col min="1280" max="1280" width="0" style="133" hidden="1" customWidth="1"/>
    <col min="1281" max="1282" width="12" style="133" customWidth="1"/>
    <col min="1283" max="1283" width="8" style="133" bestFit="1" customWidth="1"/>
    <col min="1284" max="1284" width="7.875" style="133" bestFit="1" customWidth="1"/>
    <col min="1285" max="1286" width="0" style="133" hidden="1" customWidth="1"/>
    <col min="1287" max="1534" width="7.875" style="133"/>
    <col min="1535" max="1535" width="35.75" style="133" customWidth="1"/>
    <col min="1536" max="1536" width="0" style="133" hidden="1" customWidth="1"/>
    <col min="1537" max="1538" width="12" style="133" customWidth="1"/>
    <col min="1539" max="1539" width="8" style="133" bestFit="1" customWidth="1"/>
    <col min="1540" max="1540" width="7.875" style="133" bestFit="1" customWidth="1"/>
    <col min="1541" max="1542" width="0" style="133" hidden="1" customWidth="1"/>
    <col min="1543" max="1790" width="7.875" style="133"/>
    <col min="1791" max="1791" width="35.75" style="133" customWidth="1"/>
    <col min="1792" max="1792" width="0" style="133" hidden="1" customWidth="1"/>
    <col min="1793" max="1794" width="12" style="133" customWidth="1"/>
    <col min="1795" max="1795" width="8" style="133" bestFit="1" customWidth="1"/>
    <col min="1796" max="1796" width="7.875" style="133" bestFit="1" customWidth="1"/>
    <col min="1797" max="1798" width="0" style="133" hidden="1" customWidth="1"/>
    <col min="1799" max="2046" width="7.875" style="133"/>
    <col min="2047" max="2047" width="35.75" style="133" customWidth="1"/>
    <col min="2048" max="2048" width="0" style="133" hidden="1" customWidth="1"/>
    <col min="2049" max="2050" width="12" style="133" customWidth="1"/>
    <col min="2051" max="2051" width="8" style="133" bestFit="1" customWidth="1"/>
    <col min="2052" max="2052" width="7.875" style="133" bestFit="1" customWidth="1"/>
    <col min="2053" max="2054" width="0" style="133" hidden="1" customWidth="1"/>
    <col min="2055" max="2302" width="7.875" style="133"/>
    <col min="2303" max="2303" width="35.75" style="133" customWidth="1"/>
    <col min="2304" max="2304" width="0" style="133" hidden="1" customWidth="1"/>
    <col min="2305" max="2306" width="12" style="133" customWidth="1"/>
    <col min="2307" max="2307" width="8" style="133" bestFit="1" customWidth="1"/>
    <col min="2308" max="2308" width="7.875" style="133" bestFit="1" customWidth="1"/>
    <col min="2309" max="2310" width="0" style="133" hidden="1" customWidth="1"/>
    <col min="2311" max="2558" width="7.875" style="133"/>
    <col min="2559" max="2559" width="35.75" style="133" customWidth="1"/>
    <col min="2560" max="2560" width="0" style="133" hidden="1" customWidth="1"/>
    <col min="2561" max="2562" width="12" style="133" customWidth="1"/>
    <col min="2563" max="2563" width="8" style="133" bestFit="1" customWidth="1"/>
    <col min="2564" max="2564" width="7.875" style="133" bestFit="1" customWidth="1"/>
    <col min="2565" max="2566" width="0" style="133" hidden="1" customWidth="1"/>
    <col min="2567" max="2814" width="7.875" style="133"/>
    <col min="2815" max="2815" width="35.75" style="133" customWidth="1"/>
    <col min="2816" max="2816" width="0" style="133" hidden="1" customWidth="1"/>
    <col min="2817" max="2818" width="12" style="133" customWidth="1"/>
    <col min="2819" max="2819" width="8" style="133" bestFit="1" customWidth="1"/>
    <col min="2820" max="2820" width="7.875" style="133" bestFit="1" customWidth="1"/>
    <col min="2821" max="2822" width="0" style="133" hidden="1" customWidth="1"/>
    <col min="2823" max="3070" width="7.875" style="133"/>
    <col min="3071" max="3071" width="35.75" style="133" customWidth="1"/>
    <col min="3072" max="3072" width="0" style="133" hidden="1" customWidth="1"/>
    <col min="3073" max="3074" width="12" style="133" customWidth="1"/>
    <col min="3075" max="3075" width="8" style="133" bestFit="1" customWidth="1"/>
    <col min="3076" max="3076" width="7.875" style="133" bestFit="1" customWidth="1"/>
    <col min="3077" max="3078" width="0" style="133" hidden="1" customWidth="1"/>
    <col min="3079" max="3326" width="7.875" style="133"/>
    <col min="3327" max="3327" width="35.75" style="133" customWidth="1"/>
    <col min="3328" max="3328" width="0" style="133" hidden="1" customWidth="1"/>
    <col min="3329" max="3330" width="12" style="133" customWidth="1"/>
    <col min="3331" max="3331" width="8" style="133" bestFit="1" customWidth="1"/>
    <col min="3332" max="3332" width="7.875" style="133" bestFit="1" customWidth="1"/>
    <col min="3333" max="3334" width="0" style="133" hidden="1" customWidth="1"/>
    <col min="3335" max="3582" width="7.875" style="133"/>
    <col min="3583" max="3583" width="35.75" style="133" customWidth="1"/>
    <col min="3584" max="3584" width="0" style="133" hidden="1" customWidth="1"/>
    <col min="3585" max="3586" width="12" style="133" customWidth="1"/>
    <col min="3587" max="3587" width="8" style="133" bestFit="1" customWidth="1"/>
    <col min="3588" max="3588" width="7.875" style="133" bestFit="1" customWidth="1"/>
    <col min="3589" max="3590" width="0" style="133" hidden="1" customWidth="1"/>
    <col min="3591" max="3838" width="7.875" style="133"/>
    <col min="3839" max="3839" width="35.75" style="133" customWidth="1"/>
    <col min="3840" max="3840" width="0" style="133" hidden="1" customWidth="1"/>
    <col min="3841" max="3842" width="12" style="133" customWidth="1"/>
    <col min="3843" max="3843" width="8" style="133" bestFit="1" customWidth="1"/>
    <col min="3844" max="3844" width="7.875" style="133" bestFit="1" customWidth="1"/>
    <col min="3845" max="3846" width="0" style="133" hidden="1" customWidth="1"/>
    <col min="3847" max="4094" width="7.875" style="133"/>
    <col min="4095" max="4095" width="35.75" style="133" customWidth="1"/>
    <col min="4096" max="4096" width="0" style="133" hidden="1" customWidth="1"/>
    <col min="4097" max="4098" width="12" style="133" customWidth="1"/>
    <col min="4099" max="4099" width="8" style="133" bestFit="1" customWidth="1"/>
    <col min="4100" max="4100" width="7.875" style="133" bestFit="1" customWidth="1"/>
    <col min="4101" max="4102" width="0" style="133" hidden="1" customWidth="1"/>
    <col min="4103" max="4350" width="7.875" style="133"/>
    <col min="4351" max="4351" width="35.75" style="133" customWidth="1"/>
    <col min="4352" max="4352" width="0" style="133" hidden="1" customWidth="1"/>
    <col min="4353" max="4354" width="12" style="133" customWidth="1"/>
    <col min="4355" max="4355" width="8" style="133" bestFit="1" customWidth="1"/>
    <col min="4356" max="4356" width="7.875" style="133" bestFit="1" customWidth="1"/>
    <col min="4357" max="4358" width="0" style="133" hidden="1" customWidth="1"/>
    <col min="4359" max="4606" width="7.875" style="133"/>
    <col min="4607" max="4607" width="35.75" style="133" customWidth="1"/>
    <col min="4608" max="4608" width="0" style="133" hidden="1" customWidth="1"/>
    <col min="4609" max="4610" width="12" style="133" customWidth="1"/>
    <col min="4611" max="4611" width="8" style="133" bestFit="1" customWidth="1"/>
    <col min="4612" max="4612" width="7.875" style="133" bestFit="1" customWidth="1"/>
    <col min="4613" max="4614" width="0" style="133" hidden="1" customWidth="1"/>
    <col min="4615" max="4862" width="7.875" style="133"/>
    <col min="4863" max="4863" width="35.75" style="133" customWidth="1"/>
    <col min="4864" max="4864" width="0" style="133" hidden="1" customWidth="1"/>
    <col min="4865" max="4866" width="12" style="133" customWidth="1"/>
    <col min="4867" max="4867" width="8" style="133" bestFit="1" customWidth="1"/>
    <col min="4868" max="4868" width="7.875" style="133" bestFit="1" customWidth="1"/>
    <col min="4869" max="4870" width="0" style="133" hidden="1" customWidth="1"/>
    <col min="4871" max="5118" width="7.875" style="133"/>
    <col min="5119" max="5119" width="35.75" style="133" customWidth="1"/>
    <col min="5120" max="5120" width="0" style="133" hidden="1" customWidth="1"/>
    <col min="5121" max="5122" width="12" style="133" customWidth="1"/>
    <col min="5123" max="5123" width="8" style="133" bestFit="1" customWidth="1"/>
    <col min="5124" max="5124" width="7.875" style="133" bestFit="1" customWidth="1"/>
    <col min="5125" max="5126" width="0" style="133" hidden="1" customWidth="1"/>
    <col min="5127" max="5374" width="7.875" style="133"/>
    <col min="5375" max="5375" width="35.75" style="133" customWidth="1"/>
    <col min="5376" max="5376" width="0" style="133" hidden="1" customWidth="1"/>
    <col min="5377" max="5378" width="12" style="133" customWidth="1"/>
    <col min="5379" max="5379" width="8" style="133" bestFit="1" customWidth="1"/>
    <col min="5380" max="5380" width="7.875" style="133" bestFit="1" customWidth="1"/>
    <col min="5381" max="5382" width="0" style="133" hidden="1" customWidth="1"/>
    <col min="5383" max="5630" width="7.875" style="133"/>
    <col min="5631" max="5631" width="35.75" style="133" customWidth="1"/>
    <col min="5632" max="5632" width="0" style="133" hidden="1" customWidth="1"/>
    <col min="5633" max="5634" width="12" style="133" customWidth="1"/>
    <col min="5635" max="5635" width="8" style="133" bestFit="1" customWidth="1"/>
    <col min="5636" max="5636" width="7.875" style="133" bestFit="1" customWidth="1"/>
    <col min="5637" max="5638" width="0" style="133" hidden="1" customWidth="1"/>
    <col min="5639" max="5886" width="7.875" style="133"/>
    <col min="5887" max="5887" width="35.75" style="133" customWidth="1"/>
    <col min="5888" max="5888" width="0" style="133" hidden="1" customWidth="1"/>
    <col min="5889" max="5890" width="12" style="133" customWidth="1"/>
    <col min="5891" max="5891" width="8" style="133" bestFit="1" customWidth="1"/>
    <col min="5892" max="5892" width="7.875" style="133" bestFit="1" customWidth="1"/>
    <col min="5893" max="5894" width="0" style="133" hidden="1" customWidth="1"/>
    <col min="5895" max="6142" width="7.875" style="133"/>
    <col min="6143" max="6143" width="35.75" style="133" customWidth="1"/>
    <col min="6144" max="6144" width="0" style="133" hidden="1" customWidth="1"/>
    <col min="6145" max="6146" width="12" style="133" customWidth="1"/>
    <col min="6147" max="6147" width="8" style="133" bestFit="1" customWidth="1"/>
    <col min="6148" max="6148" width="7.875" style="133" bestFit="1" customWidth="1"/>
    <col min="6149" max="6150" width="0" style="133" hidden="1" customWidth="1"/>
    <col min="6151" max="6398" width="7.875" style="133"/>
    <col min="6399" max="6399" width="35.75" style="133" customWidth="1"/>
    <col min="6400" max="6400" width="0" style="133" hidden="1" customWidth="1"/>
    <col min="6401" max="6402" width="12" style="133" customWidth="1"/>
    <col min="6403" max="6403" width="8" style="133" bestFit="1" customWidth="1"/>
    <col min="6404" max="6404" width="7.875" style="133" bestFit="1" customWidth="1"/>
    <col min="6405" max="6406" width="0" style="133" hidden="1" customWidth="1"/>
    <col min="6407" max="6654" width="7.875" style="133"/>
    <col min="6655" max="6655" width="35.75" style="133" customWidth="1"/>
    <col min="6656" max="6656" width="0" style="133" hidden="1" customWidth="1"/>
    <col min="6657" max="6658" width="12" style="133" customWidth="1"/>
    <col min="6659" max="6659" width="8" style="133" bestFit="1" customWidth="1"/>
    <col min="6660" max="6660" width="7.875" style="133" bestFit="1" customWidth="1"/>
    <col min="6661" max="6662" width="0" style="133" hidden="1" customWidth="1"/>
    <col min="6663" max="6910" width="7.875" style="133"/>
    <col min="6911" max="6911" width="35.75" style="133" customWidth="1"/>
    <col min="6912" max="6912" width="0" style="133" hidden="1" customWidth="1"/>
    <col min="6913" max="6914" width="12" style="133" customWidth="1"/>
    <col min="6915" max="6915" width="8" style="133" bestFit="1" customWidth="1"/>
    <col min="6916" max="6916" width="7.875" style="133" bestFit="1" customWidth="1"/>
    <col min="6917" max="6918" width="0" style="133" hidden="1" customWidth="1"/>
    <col min="6919" max="7166" width="7.875" style="133"/>
    <col min="7167" max="7167" width="35.75" style="133" customWidth="1"/>
    <col min="7168" max="7168" width="0" style="133" hidden="1" customWidth="1"/>
    <col min="7169" max="7170" width="12" style="133" customWidth="1"/>
    <col min="7171" max="7171" width="8" style="133" bestFit="1" customWidth="1"/>
    <col min="7172" max="7172" width="7.875" style="133" bestFit="1" customWidth="1"/>
    <col min="7173" max="7174" width="0" style="133" hidden="1" customWidth="1"/>
    <col min="7175" max="7422" width="7.875" style="133"/>
    <col min="7423" max="7423" width="35.75" style="133" customWidth="1"/>
    <col min="7424" max="7424" width="0" style="133" hidden="1" customWidth="1"/>
    <col min="7425" max="7426" width="12" style="133" customWidth="1"/>
    <col min="7427" max="7427" width="8" style="133" bestFit="1" customWidth="1"/>
    <col min="7428" max="7428" width="7.875" style="133" bestFit="1" customWidth="1"/>
    <col min="7429" max="7430" width="0" style="133" hidden="1" customWidth="1"/>
    <col min="7431" max="7678" width="7.875" style="133"/>
    <col min="7679" max="7679" width="35.75" style="133" customWidth="1"/>
    <col min="7680" max="7680" width="0" style="133" hidden="1" customWidth="1"/>
    <col min="7681" max="7682" width="12" style="133" customWidth="1"/>
    <col min="7683" max="7683" width="8" style="133" bestFit="1" customWidth="1"/>
    <col min="7684" max="7684" width="7.875" style="133" bestFit="1" customWidth="1"/>
    <col min="7685" max="7686" width="0" style="133" hidden="1" customWidth="1"/>
    <col min="7687" max="7934" width="7.875" style="133"/>
    <col min="7935" max="7935" width="35.75" style="133" customWidth="1"/>
    <col min="7936" max="7936" width="0" style="133" hidden="1" customWidth="1"/>
    <col min="7937" max="7938" width="12" style="133" customWidth="1"/>
    <col min="7939" max="7939" width="8" style="133" bestFit="1" customWidth="1"/>
    <col min="7940" max="7940" width="7.875" style="133" bestFit="1" customWidth="1"/>
    <col min="7941" max="7942" width="0" style="133" hidden="1" customWidth="1"/>
    <col min="7943" max="8190" width="7.875" style="133"/>
    <col min="8191" max="8191" width="35.75" style="133" customWidth="1"/>
    <col min="8192" max="8192" width="0" style="133" hidden="1" customWidth="1"/>
    <col min="8193" max="8194" width="12" style="133" customWidth="1"/>
    <col min="8195" max="8195" width="8" style="133" bestFit="1" customWidth="1"/>
    <col min="8196" max="8196" width="7.875" style="133" bestFit="1" customWidth="1"/>
    <col min="8197" max="8198" width="0" style="133" hidden="1" customWidth="1"/>
    <col min="8199" max="8446" width="7.875" style="133"/>
    <col min="8447" max="8447" width="35.75" style="133" customWidth="1"/>
    <col min="8448" max="8448" width="0" style="133" hidden="1" customWidth="1"/>
    <col min="8449" max="8450" width="12" style="133" customWidth="1"/>
    <col min="8451" max="8451" width="8" style="133" bestFit="1" customWidth="1"/>
    <col min="8452" max="8452" width="7.875" style="133" bestFit="1" customWidth="1"/>
    <col min="8453" max="8454" width="0" style="133" hidden="1" customWidth="1"/>
    <col min="8455" max="8702" width="7.875" style="133"/>
    <col min="8703" max="8703" width="35.75" style="133" customWidth="1"/>
    <col min="8704" max="8704" width="0" style="133" hidden="1" customWidth="1"/>
    <col min="8705" max="8706" width="12" style="133" customWidth="1"/>
    <col min="8707" max="8707" width="8" style="133" bestFit="1" customWidth="1"/>
    <col min="8708" max="8708" width="7.875" style="133" bestFit="1" customWidth="1"/>
    <col min="8709" max="8710" width="0" style="133" hidden="1" customWidth="1"/>
    <col min="8711" max="8958" width="7.875" style="133"/>
    <col min="8959" max="8959" width="35.75" style="133" customWidth="1"/>
    <col min="8960" max="8960" width="0" style="133" hidden="1" customWidth="1"/>
    <col min="8961" max="8962" width="12" style="133" customWidth="1"/>
    <col min="8963" max="8963" width="8" style="133" bestFit="1" customWidth="1"/>
    <col min="8964" max="8964" width="7.875" style="133" bestFit="1" customWidth="1"/>
    <col min="8965" max="8966" width="0" style="133" hidden="1" customWidth="1"/>
    <col min="8967" max="9214" width="7.875" style="133"/>
    <col min="9215" max="9215" width="35.75" style="133" customWidth="1"/>
    <col min="9216" max="9216" width="0" style="133" hidden="1" customWidth="1"/>
    <col min="9217" max="9218" width="12" style="133" customWidth="1"/>
    <col min="9219" max="9219" width="8" style="133" bestFit="1" customWidth="1"/>
    <col min="9220" max="9220" width="7.875" style="133" bestFit="1" customWidth="1"/>
    <col min="9221" max="9222" width="0" style="133" hidden="1" customWidth="1"/>
    <col min="9223" max="9470" width="7.875" style="133"/>
    <col min="9471" max="9471" width="35.75" style="133" customWidth="1"/>
    <col min="9472" max="9472" width="0" style="133" hidden="1" customWidth="1"/>
    <col min="9473" max="9474" width="12" style="133" customWidth="1"/>
    <col min="9475" max="9475" width="8" style="133" bestFit="1" customWidth="1"/>
    <col min="9476" max="9476" width="7.875" style="133" bestFit="1" customWidth="1"/>
    <col min="9477" max="9478" width="0" style="133" hidden="1" customWidth="1"/>
    <col min="9479" max="9726" width="7.875" style="133"/>
    <col min="9727" max="9727" width="35.75" style="133" customWidth="1"/>
    <col min="9728" max="9728" width="0" style="133" hidden="1" customWidth="1"/>
    <col min="9729" max="9730" width="12" style="133" customWidth="1"/>
    <col min="9731" max="9731" width="8" style="133" bestFit="1" customWidth="1"/>
    <col min="9732" max="9732" width="7.875" style="133" bestFit="1" customWidth="1"/>
    <col min="9733" max="9734" width="0" style="133" hidden="1" customWidth="1"/>
    <col min="9735" max="9982" width="7.875" style="133"/>
    <col min="9983" max="9983" width="35.75" style="133" customWidth="1"/>
    <col min="9984" max="9984" width="0" style="133" hidden="1" customWidth="1"/>
    <col min="9985" max="9986" width="12" style="133" customWidth="1"/>
    <col min="9987" max="9987" width="8" style="133" bestFit="1" customWidth="1"/>
    <col min="9988" max="9988" width="7.875" style="133" bestFit="1" customWidth="1"/>
    <col min="9989" max="9990" width="0" style="133" hidden="1" customWidth="1"/>
    <col min="9991" max="10238" width="7.875" style="133"/>
    <col min="10239" max="10239" width="35.75" style="133" customWidth="1"/>
    <col min="10240" max="10240" width="0" style="133" hidden="1" customWidth="1"/>
    <col min="10241" max="10242" width="12" style="133" customWidth="1"/>
    <col min="10243" max="10243" width="8" style="133" bestFit="1" customWidth="1"/>
    <col min="10244" max="10244" width="7.875" style="133" bestFit="1" customWidth="1"/>
    <col min="10245" max="10246" width="0" style="133" hidden="1" customWidth="1"/>
    <col min="10247" max="10494" width="7.875" style="133"/>
    <col min="10495" max="10495" width="35.75" style="133" customWidth="1"/>
    <col min="10496" max="10496" width="0" style="133" hidden="1" customWidth="1"/>
    <col min="10497" max="10498" width="12" style="133" customWidth="1"/>
    <col min="10499" max="10499" width="8" style="133" bestFit="1" customWidth="1"/>
    <col min="10500" max="10500" width="7.875" style="133" bestFit="1" customWidth="1"/>
    <col min="10501" max="10502" width="0" style="133" hidden="1" customWidth="1"/>
    <col min="10503" max="10750" width="7.875" style="133"/>
    <col min="10751" max="10751" width="35.75" style="133" customWidth="1"/>
    <col min="10752" max="10752" width="0" style="133" hidden="1" customWidth="1"/>
    <col min="10753" max="10754" width="12" style="133" customWidth="1"/>
    <col min="10755" max="10755" width="8" style="133" bestFit="1" customWidth="1"/>
    <col min="10756" max="10756" width="7.875" style="133" bestFit="1" customWidth="1"/>
    <col min="10757" max="10758" width="0" style="133" hidden="1" customWidth="1"/>
    <col min="10759" max="11006" width="7.875" style="133"/>
    <col min="11007" max="11007" width="35.75" style="133" customWidth="1"/>
    <col min="11008" max="11008" width="0" style="133" hidden="1" customWidth="1"/>
    <col min="11009" max="11010" width="12" style="133" customWidth="1"/>
    <col min="11011" max="11011" width="8" style="133" bestFit="1" customWidth="1"/>
    <col min="11012" max="11012" width="7.875" style="133" bestFit="1" customWidth="1"/>
    <col min="11013" max="11014" width="0" style="133" hidden="1" customWidth="1"/>
    <col min="11015" max="11262" width="7.875" style="133"/>
    <col min="11263" max="11263" width="35.75" style="133" customWidth="1"/>
    <col min="11264" max="11264" width="0" style="133" hidden="1" customWidth="1"/>
    <col min="11265" max="11266" width="12" style="133" customWidth="1"/>
    <col min="11267" max="11267" width="8" style="133" bestFit="1" customWidth="1"/>
    <col min="11268" max="11268" width="7.875" style="133" bestFit="1" customWidth="1"/>
    <col min="11269" max="11270" width="0" style="133" hidden="1" customWidth="1"/>
    <col min="11271" max="11518" width="7.875" style="133"/>
    <col min="11519" max="11519" width="35.75" style="133" customWidth="1"/>
    <col min="11520" max="11520" width="0" style="133" hidden="1" customWidth="1"/>
    <col min="11521" max="11522" width="12" style="133" customWidth="1"/>
    <col min="11523" max="11523" width="8" style="133" bestFit="1" customWidth="1"/>
    <col min="11524" max="11524" width="7.875" style="133" bestFit="1" customWidth="1"/>
    <col min="11525" max="11526" width="0" style="133" hidden="1" customWidth="1"/>
    <col min="11527" max="11774" width="7.875" style="133"/>
    <col min="11775" max="11775" width="35.75" style="133" customWidth="1"/>
    <col min="11776" max="11776" width="0" style="133" hidden="1" customWidth="1"/>
    <col min="11777" max="11778" width="12" style="133" customWidth="1"/>
    <col min="11779" max="11779" width="8" style="133" bestFit="1" customWidth="1"/>
    <col min="11780" max="11780" width="7.875" style="133" bestFit="1" customWidth="1"/>
    <col min="11781" max="11782" width="0" style="133" hidden="1" customWidth="1"/>
    <col min="11783" max="12030" width="7.875" style="133"/>
    <col min="12031" max="12031" width="35.75" style="133" customWidth="1"/>
    <col min="12032" max="12032" width="0" style="133" hidden="1" customWidth="1"/>
    <col min="12033" max="12034" width="12" style="133" customWidth="1"/>
    <col min="12035" max="12035" width="8" style="133" bestFit="1" customWidth="1"/>
    <col min="12036" max="12036" width="7.875" style="133" bestFit="1" customWidth="1"/>
    <col min="12037" max="12038" width="0" style="133" hidden="1" customWidth="1"/>
    <col min="12039" max="12286" width="7.875" style="133"/>
    <col min="12287" max="12287" width="35.75" style="133" customWidth="1"/>
    <col min="12288" max="12288" width="0" style="133" hidden="1" customWidth="1"/>
    <col min="12289" max="12290" width="12" style="133" customWidth="1"/>
    <col min="12291" max="12291" width="8" style="133" bestFit="1" customWidth="1"/>
    <col min="12292" max="12292" width="7.875" style="133" bestFit="1" customWidth="1"/>
    <col min="12293" max="12294" width="0" style="133" hidden="1" customWidth="1"/>
    <col min="12295" max="12542" width="7.875" style="133"/>
    <col min="12543" max="12543" width="35.75" style="133" customWidth="1"/>
    <col min="12544" max="12544" width="0" style="133" hidden="1" customWidth="1"/>
    <col min="12545" max="12546" width="12" style="133" customWidth="1"/>
    <col min="12547" max="12547" width="8" style="133" bestFit="1" customWidth="1"/>
    <col min="12548" max="12548" width="7.875" style="133" bestFit="1" customWidth="1"/>
    <col min="12549" max="12550" width="0" style="133" hidden="1" customWidth="1"/>
    <col min="12551" max="12798" width="7.875" style="133"/>
    <col min="12799" max="12799" width="35.75" style="133" customWidth="1"/>
    <col min="12800" max="12800" width="0" style="133" hidden="1" customWidth="1"/>
    <col min="12801" max="12802" width="12" style="133" customWidth="1"/>
    <col min="12803" max="12803" width="8" style="133" bestFit="1" customWidth="1"/>
    <col min="12804" max="12804" width="7.875" style="133" bestFit="1" customWidth="1"/>
    <col min="12805" max="12806" width="0" style="133" hidden="1" customWidth="1"/>
    <col min="12807" max="13054" width="7.875" style="133"/>
    <col min="13055" max="13055" width="35.75" style="133" customWidth="1"/>
    <col min="13056" max="13056" width="0" style="133" hidden="1" customWidth="1"/>
    <col min="13057" max="13058" width="12" style="133" customWidth="1"/>
    <col min="13059" max="13059" width="8" style="133" bestFit="1" customWidth="1"/>
    <col min="13060" max="13060" width="7.875" style="133" bestFit="1" customWidth="1"/>
    <col min="13061" max="13062" width="0" style="133" hidden="1" customWidth="1"/>
    <col min="13063" max="13310" width="7.875" style="133"/>
    <col min="13311" max="13311" width="35.75" style="133" customWidth="1"/>
    <col min="13312" max="13312" width="0" style="133" hidden="1" customWidth="1"/>
    <col min="13313" max="13314" width="12" style="133" customWidth="1"/>
    <col min="13315" max="13315" width="8" style="133" bestFit="1" customWidth="1"/>
    <col min="13316" max="13316" width="7.875" style="133" bestFit="1" customWidth="1"/>
    <col min="13317" max="13318" width="0" style="133" hidden="1" customWidth="1"/>
    <col min="13319" max="13566" width="7.875" style="133"/>
    <col min="13567" max="13567" width="35.75" style="133" customWidth="1"/>
    <col min="13568" max="13568" width="0" style="133" hidden="1" customWidth="1"/>
    <col min="13569" max="13570" width="12" style="133" customWidth="1"/>
    <col min="13571" max="13571" width="8" style="133" bestFit="1" customWidth="1"/>
    <col min="13572" max="13572" width="7.875" style="133" bestFit="1" customWidth="1"/>
    <col min="13573" max="13574" width="0" style="133" hidden="1" customWidth="1"/>
    <col min="13575" max="13822" width="7.875" style="133"/>
    <col min="13823" max="13823" width="35.75" style="133" customWidth="1"/>
    <col min="13824" max="13824" width="0" style="133" hidden="1" customWidth="1"/>
    <col min="13825" max="13826" width="12" style="133" customWidth="1"/>
    <col min="13827" max="13827" width="8" style="133" bestFit="1" customWidth="1"/>
    <col min="13828" max="13828" width="7.875" style="133" bestFit="1" customWidth="1"/>
    <col min="13829" max="13830" width="0" style="133" hidden="1" customWidth="1"/>
    <col min="13831" max="14078" width="7.875" style="133"/>
    <col min="14079" max="14079" width="35.75" style="133" customWidth="1"/>
    <col min="14080" max="14080" width="0" style="133" hidden="1" customWidth="1"/>
    <col min="14081" max="14082" width="12" style="133" customWidth="1"/>
    <col min="14083" max="14083" width="8" style="133" bestFit="1" customWidth="1"/>
    <col min="14084" max="14084" width="7.875" style="133" bestFit="1" customWidth="1"/>
    <col min="14085" max="14086" width="0" style="133" hidden="1" customWidth="1"/>
    <col min="14087" max="14334" width="7.875" style="133"/>
    <col min="14335" max="14335" width="35.75" style="133" customWidth="1"/>
    <col min="14336" max="14336" width="0" style="133" hidden="1" customWidth="1"/>
    <col min="14337" max="14338" width="12" style="133" customWidth="1"/>
    <col min="14339" max="14339" width="8" style="133" bestFit="1" customWidth="1"/>
    <col min="14340" max="14340" width="7.875" style="133" bestFit="1" customWidth="1"/>
    <col min="14341" max="14342" width="0" style="133" hidden="1" customWidth="1"/>
    <col min="14343" max="14590" width="7.875" style="133"/>
    <col min="14591" max="14591" width="35.75" style="133" customWidth="1"/>
    <col min="14592" max="14592" width="0" style="133" hidden="1" customWidth="1"/>
    <col min="14593" max="14594" width="12" style="133" customWidth="1"/>
    <col min="14595" max="14595" width="8" style="133" bestFit="1" customWidth="1"/>
    <col min="14596" max="14596" width="7.875" style="133" bestFit="1" customWidth="1"/>
    <col min="14597" max="14598" width="0" style="133" hidden="1" customWidth="1"/>
    <col min="14599" max="14846" width="7.875" style="133"/>
    <col min="14847" max="14847" width="35.75" style="133" customWidth="1"/>
    <col min="14848" max="14848" width="0" style="133" hidden="1" customWidth="1"/>
    <col min="14849" max="14850" width="12" style="133" customWidth="1"/>
    <col min="14851" max="14851" width="8" style="133" bestFit="1" customWidth="1"/>
    <col min="14852" max="14852" width="7.875" style="133" bestFit="1" customWidth="1"/>
    <col min="14853" max="14854" width="0" style="133" hidden="1" customWidth="1"/>
    <col min="14855" max="15102" width="7.875" style="133"/>
    <col min="15103" max="15103" width="35.75" style="133" customWidth="1"/>
    <col min="15104" max="15104" width="0" style="133" hidden="1" customWidth="1"/>
    <col min="15105" max="15106" width="12" style="133" customWidth="1"/>
    <col min="15107" max="15107" width="8" style="133" bestFit="1" customWidth="1"/>
    <col min="15108" max="15108" width="7.875" style="133" bestFit="1" customWidth="1"/>
    <col min="15109" max="15110" width="0" style="133" hidden="1" customWidth="1"/>
    <col min="15111" max="15358" width="7.875" style="133"/>
    <col min="15359" max="15359" width="35.75" style="133" customWidth="1"/>
    <col min="15360" max="15360" width="0" style="133" hidden="1" customWidth="1"/>
    <col min="15361" max="15362" width="12" style="133" customWidth="1"/>
    <col min="15363" max="15363" width="8" style="133" bestFit="1" customWidth="1"/>
    <col min="15364" max="15364" width="7.875" style="133" bestFit="1" customWidth="1"/>
    <col min="15365" max="15366" width="0" style="133" hidden="1" customWidth="1"/>
    <col min="15367" max="15614" width="7.875" style="133"/>
    <col min="15615" max="15615" width="35.75" style="133" customWidth="1"/>
    <col min="15616" max="15616" width="0" style="133" hidden="1" customWidth="1"/>
    <col min="15617" max="15618" width="12" style="133" customWidth="1"/>
    <col min="15619" max="15619" width="8" style="133" bestFit="1" customWidth="1"/>
    <col min="15620" max="15620" width="7.875" style="133" bestFit="1" customWidth="1"/>
    <col min="15621" max="15622" width="0" style="133" hidden="1" customWidth="1"/>
    <col min="15623" max="15870" width="7.875" style="133"/>
    <col min="15871" max="15871" width="35.75" style="133" customWidth="1"/>
    <col min="15872" max="15872" width="0" style="133" hidden="1" customWidth="1"/>
    <col min="15873" max="15874" width="12" style="133" customWidth="1"/>
    <col min="15875" max="15875" width="8" style="133" bestFit="1" customWidth="1"/>
    <col min="15876" max="15876" width="7.875" style="133" bestFit="1" customWidth="1"/>
    <col min="15877" max="15878" width="0" style="133" hidden="1" customWidth="1"/>
    <col min="15879" max="16126" width="7.875" style="133"/>
    <col min="16127" max="16127" width="35.75" style="133" customWidth="1"/>
    <col min="16128" max="16128" width="0" style="133" hidden="1" customWidth="1"/>
    <col min="16129" max="16130" width="12" style="133" customWidth="1"/>
    <col min="16131" max="16131" width="8" style="133" bestFit="1" customWidth="1"/>
    <col min="16132" max="16132" width="7.875" style="133" bestFit="1" customWidth="1"/>
    <col min="16133" max="16134" width="0" style="133" hidden="1" customWidth="1"/>
    <col min="16135" max="16384" width="7.875" style="133"/>
  </cols>
  <sheetData>
    <row r="1" spans="1:5" ht="27" customHeight="1">
      <c r="A1" s="157" t="s">
        <v>156</v>
      </c>
      <c r="B1" s="132"/>
    </row>
    <row r="2" spans="1:5" ht="39.950000000000003" customHeight="1">
      <c r="A2" s="134" t="s">
        <v>139</v>
      </c>
      <c r="B2" s="135"/>
    </row>
    <row r="3" spans="1:5" s="137" customFormat="1" ht="18.75" customHeight="1">
      <c r="A3" s="136"/>
      <c r="B3" s="88" t="s">
        <v>54</v>
      </c>
    </row>
    <row r="4" spans="1:5" s="140" customFormat="1" ht="53.25" customHeight="1">
      <c r="A4" s="138" t="s">
        <v>101</v>
      </c>
      <c r="B4" s="128" t="s">
        <v>165</v>
      </c>
      <c r="C4" s="139"/>
    </row>
    <row r="5" spans="1:5" s="143" customFormat="1" ht="53.25" customHeight="1">
      <c r="A5" s="141"/>
      <c r="B5" s="141"/>
      <c r="C5" s="142"/>
    </row>
    <row r="6" spans="1:5" s="137" customFormat="1" ht="53.25" customHeight="1">
      <c r="A6" s="141"/>
      <c r="B6" s="141"/>
      <c r="C6" s="144"/>
      <c r="E6" s="137">
        <v>988753</v>
      </c>
    </row>
    <row r="7" spans="1:5" s="137" customFormat="1" ht="53.25" customHeight="1">
      <c r="A7" s="141"/>
      <c r="B7" s="141"/>
      <c r="C7" s="144"/>
      <c r="E7" s="137">
        <v>822672</v>
      </c>
    </row>
    <row r="8" spans="1:5" s="148" customFormat="1" ht="53.25" customHeight="1">
      <c r="A8" s="145" t="s">
        <v>37</v>
      </c>
      <c r="B8" s="146"/>
      <c r="C8" s="147"/>
    </row>
  </sheetData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45"/>
  </sheetPr>
  <dimension ref="A1:B8"/>
  <sheetViews>
    <sheetView workbookViewId="0">
      <selection activeCell="B4" sqref="B4"/>
    </sheetView>
  </sheetViews>
  <sheetFormatPr defaultRowHeight="15.75"/>
  <cols>
    <col min="1" max="1" width="33.25" style="65" customWidth="1"/>
    <col min="2" max="2" width="33.25" style="67" customWidth="1"/>
    <col min="3" max="16384" width="9" style="65"/>
  </cols>
  <sheetData>
    <row r="1" spans="1:2" ht="21" customHeight="1">
      <c r="A1" s="68" t="s">
        <v>157</v>
      </c>
    </row>
    <row r="2" spans="1:2" ht="24.75" customHeight="1">
      <c r="A2" s="165" t="s">
        <v>140</v>
      </c>
      <c r="B2" s="165"/>
    </row>
    <row r="3" spans="1:2" s="68" customFormat="1" ht="24" customHeight="1">
      <c r="B3" s="66" t="s">
        <v>47</v>
      </c>
    </row>
    <row r="4" spans="1:2" s="70" customFormat="1" ht="51" customHeight="1">
      <c r="A4" s="69" t="s">
        <v>124</v>
      </c>
      <c r="B4" s="128" t="s">
        <v>165</v>
      </c>
    </row>
    <row r="5" spans="1:2" s="82" customFormat="1" ht="48" customHeight="1">
      <c r="A5" s="155" t="s">
        <v>127</v>
      </c>
      <c r="B5" s="81"/>
    </row>
    <row r="6" spans="1:2" s="82" customFormat="1" ht="48" customHeight="1">
      <c r="A6" s="155" t="s">
        <v>128</v>
      </c>
      <c r="B6" s="81"/>
    </row>
    <row r="7" spans="1:2" s="82" customFormat="1" ht="48" customHeight="1">
      <c r="A7" s="84" t="s">
        <v>105</v>
      </c>
      <c r="B7" s="81"/>
    </row>
    <row r="8" spans="1:2" s="74" customFormat="1" ht="48" customHeight="1">
      <c r="A8" s="79" t="s">
        <v>37</v>
      </c>
      <c r="B8" s="73"/>
    </row>
  </sheetData>
  <mergeCells count="1">
    <mergeCell ref="A2:B2"/>
  </mergeCells>
  <phoneticPr fontId="3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45"/>
  </sheetPr>
  <dimension ref="A1:X25"/>
  <sheetViews>
    <sheetView workbookViewId="0">
      <selection activeCell="B4" sqref="B4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30" hidden="1" customWidth="1"/>
    <col min="5" max="5" width="8.125" style="30" hidden="1" customWidth="1"/>
    <col min="6" max="6" width="9.625" style="31" hidden="1" customWidth="1"/>
    <col min="7" max="7" width="17.5" style="31" hidden="1" customWidth="1"/>
    <col min="8" max="8" width="12.5" style="32" hidden="1" customWidth="1"/>
    <col min="9" max="9" width="7" style="33" hidden="1" customWidth="1"/>
    <col min="10" max="11" width="7" style="30" hidden="1" customWidth="1"/>
    <col min="12" max="12" width="13.875" style="30" hidden="1" customWidth="1"/>
    <col min="13" max="13" width="7.875" style="30" hidden="1" customWidth="1"/>
    <col min="14" max="14" width="9.5" style="30" hidden="1" customWidth="1"/>
    <col min="15" max="15" width="6.875" style="30" hidden="1" customWidth="1"/>
    <col min="16" max="16" width="9" style="30" hidden="1" customWidth="1"/>
    <col min="17" max="17" width="5.875" style="30" hidden="1" customWidth="1"/>
    <col min="18" max="18" width="5.25" style="30" hidden="1" customWidth="1"/>
    <col min="19" max="19" width="6.5" style="30" hidden="1" customWidth="1"/>
    <col min="20" max="21" width="7" style="30" hidden="1" customWidth="1"/>
    <col min="22" max="22" width="10.625" style="30" hidden="1" customWidth="1"/>
    <col min="23" max="23" width="10.5" style="30" hidden="1" customWidth="1"/>
    <col min="24" max="24" width="7" style="30" hidden="1" customWidth="1"/>
    <col min="25" max="16384" width="7" style="30"/>
  </cols>
  <sheetData>
    <row r="1" spans="1:24" ht="29.25" customHeight="1">
      <c r="A1" s="29" t="s">
        <v>158</v>
      </c>
    </row>
    <row r="2" spans="1:24" ht="28.5" customHeight="1">
      <c r="A2" s="160" t="s">
        <v>141</v>
      </c>
      <c r="B2" s="161"/>
      <c r="F2" s="30"/>
      <c r="G2" s="30"/>
      <c r="H2" s="30"/>
    </row>
    <row r="3" spans="1:24" s="3" customFormat="1" ht="21.75" customHeight="1">
      <c r="A3" s="4"/>
      <c r="B3" s="124" t="s">
        <v>21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23" t="s">
        <v>113</v>
      </c>
      <c r="B4" s="128" t="s">
        <v>165</v>
      </c>
      <c r="F4" s="37" t="s">
        <v>24</v>
      </c>
      <c r="G4" s="37" t="s">
        <v>25</v>
      </c>
      <c r="H4" s="37" t="s">
        <v>26</v>
      </c>
      <c r="I4" s="2"/>
      <c r="L4" s="37" t="s">
        <v>24</v>
      </c>
      <c r="M4" s="38" t="s">
        <v>25</v>
      </c>
      <c r="N4" s="37" t="s">
        <v>26</v>
      </c>
    </row>
    <row r="5" spans="1:24" s="4" customFormat="1" ht="39" customHeight="1">
      <c r="A5" s="149" t="s">
        <v>114</v>
      </c>
      <c r="B5" s="51"/>
      <c r="C5" s="4">
        <v>105429</v>
      </c>
      <c r="D5" s="4">
        <v>595734.14</v>
      </c>
      <c r="E5" s="4">
        <f>104401+13602</f>
        <v>118003</v>
      </c>
      <c r="F5" s="55" t="s">
        <v>8</v>
      </c>
      <c r="G5" s="55" t="s">
        <v>27</v>
      </c>
      <c r="H5" s="55">
        <v>596221.15</v>
      </c>
      <c r="I5" s="4" t="e">
        <f>F5-A5</f>
        <v>#VALUE!</v>
      </c>
      <c r="J5" s="4">
        <f t="shared" ref="J5:J8" si="0">H5-B5</f>
        <v>596221.15</v>
      </c>
      <c r="K5" s="4">
        <v>75943</v>
      </c>
      <c r="L5" s="55" t="s">
        <v>8</v>
      </c>
      <c r="M5" s="55" t="s">
        <v>27</v>
      </c>
      <c r="N5" s="55">
        <v>643048.94999999995</v>
      </c>
      <c r="O5" s="4" t="e">
        <f>L5-A5</f>
        <v>#VALUE!</v>
      </c>
      <c r="P5" s="4">
        <f t="shared" ref="P5:P8" si="1">N5-B5</f>
        <v>643048.94999999995</v>
      </c>
      <c r="R5" s="4">
        <v>717759</v>
      </c>
      <c r="T5" s="56" t="s">
        <v>8</v>
      </c>
      <c r="U5" s="56" t="s">
        <v>27</v>
      </c>
      <c r="V5" s="56">
        <v>659380.53</v>
      </c>
      <c r="W5" s="4">
        <f t="shared" ref="W5:W8" si="2">B5-V5</f>
        <v>-659380.53</v>
      </c>
      <c r="X5" s="4" t="e">
        <f>T5-A5</f>
        <v>#VALUE!</v>
      </c>
    </row>
    <row r="6" spans="1:24" s="3" customFormat="1" ht="39" customHeight="1">
      <c r="A6" s="22" t="s">
        <v>4</v>
      </c>
      <c r="B6" s="5"/>
      <c r="C6" s="47"/>
      <c r="D6" s="47">
        <v>135.6</v>
      </c>
      <c r="F6" s="42" t="s">
        <v>5</v>
      </c>
      <c r="G6" s="42" t="s">
        <v>30</v>
      </c>
      <c r="H6" s="43">
        <v>135.6</v>
      </c>
      <c r="I6" s="2" t="e">
        <f>F6-A6</f>
        <v>#VALUE!</v>
      </c>
      <c r="J6" s="40">
        <f t="shared" si="0"/>
        <v>135.6</v>
      </c>
      <c r="K6" s="40"/>
      <c r="L6" s="42" t="s">
        <v>5</v>
      </c>
      <c r="M6" s="42" t="s">
        <v>30</v>
      </c>
      <c r="N6" s="43">
        <v>135.6</v>
      </c>
      <c r="O6" s="2" t="e">
        <f>L6-A6</f>
        <v>#VALUE!</v>
      </c>
      <c r="P6" s="40">
        <f t="shared" si="1"/>
        <v>135.6</v>
      </c>
      <c r="T6" s="44" t="s">
        <v>5</v>
      </c>
      <c r="U6" s="44" t="s">
        <v>30</v>
      </c>
      <c r="V6" s="45">
        <v>135.6</v>
      </c>
      <c r="W6" s="3">
        <f t="shared" si="2"/>
        <v>-135.6</v>
      </c>
      <c r="X6" s="3" t="e">
        <f>T6-A6</f>
        <v>#VALUE!</v>
      </c>
    </row>
    <row r="7" spans="1:24" s="3" customFormat="1" ht="39" customHeight="1">
      <c r="A7" s="149" t="s">
        <v>119</v>
      </c>
      <c r="B7" s="5"/>
      <c r="C7" s="40">
        <v>105429</v>
      </c>
      <c r="D7" s="41">
        <v>595734.14</v>
      </c>
      <c r="E7" s="3">
        <f>104401+13602</f>
        <v>118003</v>
      </c>
      <c r="F7" s="42" t="s">
        <v>8</v>
      </c>
      <c r="G7" s="42" t="s">
        <v>27</v>
      </c>
      <c r="H7" s="43">
        <v>596221.15</v>
      </c>
      <c r="I7" s="2" t="e">
        <f>F7-A7</f>
        <v>#VALUE!</v>
      </c>
      <c r="J7" s="40">
        <f t="shared" si="0"/>
        <v>596221.15</v>
      </c>
      <c r="K7" s="40">
        <v>75943</v>
      </c>
      <c r="L7" s="42" t="s">
        <v>8</v>
      </c>
      <c r="M7" s="42" t="s">
        <v>27</v>
      </c>
      <c r="N7" s="43">
        <v>643048.94999999995</v>
      </c>
      <c r="O7" s="2" t="e">
        <f>L7-A7</f>
        <v>#VALUE!</v>
      </c>
      <c r="P7" s="40">
        <f t="shared" si="1"/>
        <v>643048.94999999995</v>
      </c>
      <c r="R7" s="3">
        <v>717759</v>
      </c>
      <c r="T7" s="44" t="s">
        <v>8</v>
      </c>
      <c r="U7" s="44" t="s">
        <v>27</v>
      </c>
      <c r="V7" s="45">
        <v>659380.53</v>
      </c>
      <c r="W7" s="3">
        <f t="shared" si="2"/>
        <v>-659380.53</v>
      </c>
      <c r="X7" s="3" t="e">
        <f>T7-A7</f>
        <v>#VALUE!</v>
      </c>
    </row>
    <row r="8" spans="1:24" s="3" customFormat="1" ht="39" customHeight="1">
      <c r="A8" s="22" t="s">
        <v>4</v>
      </c>
      <c r="B8" s="5"/>
      <c r="C8" s="47"/>
      <c r="D8" s="47">
        <v>135.6</v>
      </c>
      <c r="F8" s="42" t="s">
        <v>5</v>
      </c>
      <c r="G8" s="42" t="s">
        <v>30</v>
      </c>
      <c r="H8" s="43">
        <v>135.6</v>
      </c>
      <c r="I8" s="2" t="e">
        <f>F8-A8</f>
        <v>#VALUE!</v>
      </c>
      <c r="J8" s="40">
        <f t="shared" si="0"/>
        <v>135.6</v>
      </c>
      <c r="K8" s="40"/>
      <c r="L8" s="42" t="s">
        <v>5</v>
      </c>
      <c r="M8" s="42" t="s">
        <v>30</v>
      </c>
      <c r="N8" s="43">
        <v>135.6</v>
      </c>
      <c r="O8" s="2" t="e">
        <f>L8-A8</f>
        <v>#VALUE!</v>
      </c>
      <c r="P8" s="40">
        <f t="shared" si="1"/>
        <v>135.6</v>
      </c>
      <c r="T8" s="44" t="s">
        <v>5</v>
      </c>
      <c r="U8" s="44" t="s">
        <v>30</v>
      </c>
      <c r="V8" s="45">
        <v>135.6</v>
      </c>
      <c r="W8" s="3">
        <f t="shared" si="2"/>
        <v>-135.6</v>
      </c>
      <c r="X8" s="3" t="e">
        <f>T8-A8</f>
        <v>#VALUE!</v>
      </c>
    </row>
    <row r="9" spans="1:24" s="3" customFormat="1" ht="39" customHeight="1">
      <c r="A9" s="156" t="s">
        <v>9</v>
      </c>
      <c r="B9" s="9"/>
      <c r="F9" s="37" t="str">
        <f>""</f>
        <v/>
      </c>
      <c r="G9" s="37" t="str">
        <f>""</f>
        <v/>
      </c>
      <c r="H9" s="37" t="str">
        <f>""</f>
        <v/>
      </c>
      <c r="I9" s="2"/>
      <c r="L9" s="37" t="str">
        <f>""</f>
        <v/>
      </c>
      <c r="M9" s="38" t="str">
        <f>""</f>
        <v/>
      </c>
      <c r="N9" s="37" t="str">
        <f>""</f>
        <v/>
      </c>
      <c r="V9" s="8" t="e">
        <f>V10+#REF!+#REF!+#REF!+#REF!+#REF!+#REF!+#REF!+#REF!+#REF!+#REF!+#REF!+#REF!+#REF!+#REF!+#REF!+#REF!+#REF!+#REF!+#REF!+#REF!</f>
        <v>#REF!</v>
      </c>
      <c r="W9" s="8" t="e">
        <f>W10+#REF!+#REF!+#REF!+#REF!+#REF!+#REF!+#REF!+#REF!+#REF!+#REF!+#REF!+#REF!+#REF!+#REF!+#REF!+#REF!+#REF!+#REF!+#REF!+#REF!</f>
        <v>#REF!</v>
      </c>
    </row>
    <row r="10" spans="1:24" ht="19.5" customHeight="1">
      <c r="P10" s="48"/>
      <c r="T10" s="49" t="s">
        <v>3</v>
      </c>
      <c r="U10" s="49" t="s">
        <v>32</v>
      </c>
      <c r="V10" s="50">
        <v>19998</v>
      </c>
      <c r="W10" s="30">
        <f>B10-V10</f>
        <v>-19998</v>
      </c>
      <c r="X10" s="30">
        <f>T10-A10</f>
        <v>232</v>
      </c>
    </row>
    <row r="11" spans="1:24" ht="19.5" customHeight="1">
      <c r="P11" s="48"/>
      <c r="T11" s="49" t="s">
        <v>2</v>
      </c>
      <c r="U11" s="49" t="s">
        <v>33</v>
      </c>
      <c r="V11" s="50">
        <v>19998</v>
      </c>
      <c r="W11" s="30">
        <f>B11-V11</f>
        <v>-19998</v>
      </c>
      <c r="X11" s="30">
        <f>T11-A11</f>
        <v>23203</v>
      </c>
    </row>
    <row r="12" spans="1:24" ht="19.5" customHeight="1">
      <c r="P12" s="48"/>
      <c r="T12" s="49" t="s">
        <v>1</v>
      </c>
      <c r="U12" s="49" t="s">
        <v>34</v>
      </c>
      <c r="V12" s="50">
        <v>19998</v>
      </c>
      <c r="W12" s="30">
        <f>B12-V12</f>
        <v>-19998</v>
      </c>
      <c r="X12" s="30">
        <f>T12-A12</f>
        <v>2320301</v>
      </c>
    </row>
    <row r="13" spans="1:24" ht="19.5" customHeight="1">
      <c r="P13" s="48"/>
    </row>
    <row r="14" spans="1:24" ht="19.5" customHeight="1">
      <c r="P14" s="48"/>
    </row>
    <row r="15" spans="1:24" ht="19.5" customHeight="1">
      <c r="P15" s="48"/>
    </row>
    <row r="16" spans="1:24" ht="19.5" customHeight="1">
      <c r="P16" s="48"/>
    </row>
    <row r="17" spans="16:16" ht="19.5" customHeight="1">
      <c r="P17" s="48"/>
    </row>
    <row r="18" spans="16:16" ht="19.5" customHeight="1">
      <c r="P18" s="48"/>
    </row>
    <row r="19" spans="16:16" ht="19.5" customHeight="1">
      <c r="P19" s="48"/>
    </row>
    <row r="20" spans="16:16" ht="19.5" customHeight="1">
      <c r="P20" s="48"/>
    </row>
    <row r="21" spans="16:16" ht="19.5" customHeight="1">
      <c r="P21" s="48"/>
    </row>
    <row r="22" spans="16:16" ht="19.5" customHeight="1">
      <c r="P22" s="48"/>
    </row>
    <row r="23" spans="16:16" ht="19.5" customHeight="1">
      <c r="P23" s="48"/>
    </row>
    <row r="24" spans="16:16" ht="19.5" customHeight="1">
      <c r="P24" s="48"/>
    </row>
    <row r="25" spans="16:16" ht="19.5" customHeight="1">
      <c r="P25" s="48"/>
    </row>
  </sheetData>
  <mergeCells count="1">
    <mergeCell ref="A2:B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indexed="45"/>
  </sheetPr>
  <dimension ref="A1:Y28"/>
  <sheetViews>
    <sheetView workbookViewId="0">
      <selection activeCell="C4" sqref="C4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30" hidden="1" customWidth="1"/>
    <col min="6" max="6" width="8.125" style="30" hidden="1" customWidth="1"/>
    <col min="7" max="7" width="9.625" style="31" hidden="1" customWidth="1"/>
    <col min="8" max="8" width="17.5" style="31" hidden="1" customWidth="1"/>
    <col min="9" max="9" width="12.5" style="32" hidden="1" customWidth="1"/>
    <col min="10" max="10" width="7" style="33" hidden="1" customWidth="1"/>
    <col min="11" max="12" width="7" style="30" hidden="1" customWidth="1"/>
    <col min="13" max="13" width="13.875" style="30" hidden="1" customWidth="1"/>
    <col min="14" max="14" width="7.875" style="30" hidden="1" customWidth="1"/>
    <col min="15" max="15" width="9.5" style="30" hidden="1" customWidth="1"/>
    <col min="16" max="16" width="6.875" style="30" hidden="1" customWidth="1"/>
    <col min="17" max="17" width="9" style="30" hidden="1" customWidth="1"/>
    <col min="18" max="18" width="5.875" style="30" hidden="1" customWidth="1"/>
    <col min="19" max="19" width="5.25" style="30" hidden="1" customWidth="1"/>
    <col min="20" max="20" width="6.5" style="30" hidden="1" customWidth="1"/>
    <col min="21" max="22" width="7" style="30" hidden="1" customWidth="1"/>
    <col min="23" max="23" width="10.625" style="30" hidden="1" customWidth="1"/>
    <col min="24" max="24" width="10.5" style="30" hidden="1" customWidth="1"/>
    <col min="25" max="25" width="7" style="30" hidden="1" customWidth="1"/>
    <col min="26" max="16384" width="7" style="30"/>
  </cols>
  <sheetData>
    <row r="1" spans="1:25" ht="23.25" customHeight="1">
      <c r="A1" s="29" t="s">
        <v>159</v>
      </c>
    </row>
    <row r="2" spans="1:25" ht="23.25">
      <c r="A2" s="160" t="s">
        <v>142</v>
      </c>
      <c r="B2" s="162"/>
      <c r="C2" s="161"/>
      <c r="G2" s="30"/>
      <c r="H2" s="30"/>
      <c r="I2" s="30"/>
    </row>
    <row r="3" spans="1:25">
      <c r="C3" s="88" t="s">
        <v>54</v>
      </c>
      <c r="E3" s="30">
        <v>12.11</v>
      </c>
      <c r="G3" s="30">
        <v>12.22</v>
      </c>
      <c r="H3" s="30"/>
      <c r="I3" s="30"/>
      <c r="M3" s="30">
        <v>1.2</v>
      </c>
    </row>
    <row r="4" spans="1:25" ht="45.75" customHeight="1">
      <c r="A4" s="35" t="s">
        <v>22</v>
      </c>
      <c r="B4" s="36" t="s">
        <v>23</v>
      </c>
      <c r="C4" s="128" t="s">
        <v>165</v>
      </c>
      <c r="G4" s="96" t="s">
        <v>72</v>
      </c>
      <c r="H4" s="96" t="s">
        <v>73</v>
      </c>
      <c r="I4" s="96" t="s">
        <v>74</v>
      </c>
      <c r="M4" s="96" t="s">
        <v>72</v>
      </c>
      <c r="N4" s="97" t="s">
        <v>73</v>
      </c>
      <c r="O4" s="96" t="s">
        <v>74</v>
      </c>
    </row>
    <row r="5" spans="1:25" ht="45.75" customHeight="1">
      <c r="A5" s="7" t="s">
        <v>48</v>
      </c>
      <c r="B5" s="39" t="s">
        <v>75</v>
      </c>
      <c r="C5" s="5"/>
      <c r="D5" s="40">
        <v>105429</v>
      </c>
      <c r="E5" s="95">
        <v>595734.14</v>
      </c>
      <c r="F5" s="30">
        <f>104401+13602</f>
        <v>118003</v>
      </c>
      <c r="G5" s="31" t="s">
        <v>8</v>
      </c>
      <c r="H5" s="31" t="s">
        <v>59</v>
      </c>
      <c r="I5" s="32">
        <v>596221.15</v>
      </c>
      <c r="J5" s="33">
        <f t="shared" ref="J5:J11" si="0">G5-A5</f>
        <v>-22</v>
      </c>
      <c r="K5" s="48">
        <f t="shared" ref="K5:K11" si="1">I5-C5</f>
        <v>596221.15</v>
      </c>
      <c r="L5" s="48">
        <v>75943</v>
      </c>
      <c r="M5" s="31" t="s">
        <v>8</v>
      </c>
      <c r="N5" s="31" t="s">
        <v>59</v>
      </c>
      <c r="O5" s="32">
        <v>643048.94999999995</v>
      </c>
      <c r="P5" s="33">
        <f t="shared" ref="P5:P11" si="2">M5-A5</f>
        <v>-22</v>
      </c>
      <c r="Q5" s="48">
        <f t="shared" ref="Q5:Q11" si="3">O5-C5</f>
        <v>643048.94999999995</v>
      </c>
      <c r="S5" s="30">
        <v>717759</v>
      </c>
      <c r="U5" s="49" t="s">
        <v>8</v>
      </c>
      <c r="V5" s="49" t="s">
        <v>59</v>
      </c>
      <c r="W5" s="50">
        <v>659380.53</v>
      </c>
      <c r="X5" s="30">
        <f t="shared" ref="X5:X11" si="4">C5-W5</f>
        <v>-659380.53</v>
      </c>
      <c r="Y5" s="30">
        <f t="shared" ref="Y5:Y11" si="5">U5-A5</f>
        <v>-22</v>
      </c>
    </row>
    <row r="6" spans="1:25" s="117" customFormat="1" ht="45.75" customHeight="1">
      <c r="A6" s="86" t="s">
        <v>49</v>
      </c>
      <c r="B6" s="150" t="s">
        <v>120</v>
      </c>
      <c r="C6" s="6"/>
      <c r="D6" s="57"/>
      <c r="E6" s="117">
        <v>7616.62</v>
      </c>
      <c r="G6" s="118" t="s">
        <v>7</v>
      </c>
      <c r="H6" s="118" t="s">
        <v>60</v>
      </c>
      <c r="I6" s="118">
        <v>7616.62</v>
      </c>
      <c r="J6" s="117">
        <f t="shared" si="0"/>
        <v>-2200</v>
      </c>
      <c r="K6" s="117">
        <f t="shared" si="1"/>
        <v>7616.62</v>
      </c>
      <c r="M6" s="118" t="s">
        <v>7</v>
      </c>
      <c r="N6" s="118" t="s">
        <v>60</v>
      </c>
      <c r="O6" s="118">
        <v>7749.58</v>
      </c>
      <c r="P6" s="117">
        <f t="shared" si="2"/>
        <v>-2200</v>
      </c>
      <c r="Q6" s="117">
        <f t="shared" si="3"/>
        <v>7749.58</v>
      </c>
      <c r="U6" s="119" t="s">
        <v>7</v>
      </c>
      <c r="V6" s="119" t="s">
        <v>60</v>
      </c>
      <c r="W6" s="119">
        <v>8475.4699999999993</v>
      </c>
      <c r="X6" s="117">
        <f t="shared" si="4"/>
        <v>-8475.4699999999993</v>
      </c>
      <c r="Y6" s="117">
        <f t="shared" si="5"/>
        <v>-2200</v>
      </c>
    </row>
    <row r="7" spans="1:25" s="120" customFormat="1" ht="45.75" customHeight="1">
      <c r="A7" s="60" t="s">
        <v>13</v>
      </c>
      <c r="B7" s="60" t="s">
        <v>76</v>
      </c>
      <c r="C7" s="60"/>
      <c r="D7" s="61"/>
      <c r="E7" s="120">
        <v>3922.87</v>
      </c>
      <c r="G7" s="121" t="s">
        <v>6</v>
      </c>
      <c r="H7" s="121" t="s">
        <v>61</v>
      </c>
      <c r="I7" s="121">
        <v>3922.87</v>
      </c>
      <c r="J7" s="120">
        <f t="shared" si="0"/>
        <v>-220000</v>
      </c>
      <c r="K7" s="120">
        <f t="shared" si="1"/>
        <v>3922.87</v>
      </c>
      <c r="L7" s="120">
        <v>750</v>
      </c>
      <c r="M7" s="121" t="s">
        <v>6</v>
      </c>
      <c r="N7" s="121" t="s">
        <v>61</v>
      </c>
      <c r="O7" s="121">
        <v>4041.81</v>
      </c>
      <c r="P7" s="120">
        <f t="shared" si="2"/>
        <v>-220000</v>
      </c>
      <c r="Q7" s="120">
        <f t="shared" si="3"/>
        <v>4041.81</v>
      </c>
      <c r="U7" s="122" t="s">
        <v>6</v>
      </c>
      <c r="V7" s="122" t="s">
        <v>61</v>
      </c>
      <c r="W7" s="122">
        <v>4680.9399999999996</v>
      </c>
      <c r="X7" s="120">
        <f t="shared" si="4"/>
        <v>-4680.9399999999996</v>
      </c>
      <c r="Y7" s="120">
        <f t="shared" si="5"/>
        <v>-220000</v>
      </c>
    </row>
    <row r="8" spans="1:25" ht="45.75" customHeight="1">
      <c r="A8" s="6" t="s">
        <v>4</v>
      </c>
      <c r="B8" s="46"/>
      <c r="C8" s="5"/>
      <c r="D8" s="47"/>
      <c r="E8" s="123">
        <v>135.6</v>
      </c>
      <c r="G8" s="31" t="s">
        <v>5</v>
      </c>
      <c r="H8" s="31" t="s">
        <v>77</v>
      </c>
      <c r="I8" s="32">
        <v>135.6</v>
      </c>
      <c r="J8" s="33" t="e">
        <f t="shared" si="0"/>
        <v>#VALUE!</v>
      </c>
      <c r="K8" s="48">
        <f t="shared" si="1"/>
        <v>135.6</v>
      </c>
      <c r="L8" s="48"/>
      <c r="M8" s="31" t="s">
        <v>5</v>
      </c>
      <c r="N8" s="31" t="s">
        <v>77</v>
      </c>
      <c r="O8" s="32">
        <v>135.6</v>
      </c>
      <c r="P8" s="33" t="e">
        <f t="shared" si="2"/>
        <v>#VALUE!</v>
      </c>
      <c r="Q8" s="48">
        <f t="shared" si="3"/>
        <v>135.6</v>
      </c>
      <c r="U8" s="49" t="s">
        <v>5</v>
      </c>
      <c r="V8" s="49" t="s">
        <v>77</v>
      </c>
      <c r="W8" s="50">
        <v>135.6</v>
      </c>
      <c r="X8" s="30">
        <f t="shared" si="4"/>
        <v>-135.6</v>
      </c>
      <c r="Y8" s="30" t="e">
        <f t="shared" si="5"/>
        <v>#VALUE!</v>
      </c>
    </row>
    <row r="9" spans="1:25" ht="45.75" customHeight="1">
      <c r="A9" s="86" t="s">
        <v>50</v>
      </c>
      <c r="B9" s="86" t="s">
        <v>78</v>
      </c>
      <c r="C9" s="5"/>
      <c r="D9" s="40"/>
      <c r="E9" s="48">
        <v>7616.62</v>
      </c>
      <c r="G9" s="31" t="s">
        <v>7</v>
      </c>
      <c r="H9" s="31" t="s">
        <v>60</v>
      </c>
      <c r="I9" s="32">
        <v>7616.62</v>
      </c>
      <c r="J9" s="33">
        <f t="shared" si="0"/>
        <v>-2201</v>
      </c>
      <c r="K9" s="48">
        <f t="shared" si="1"/>
        <v>7616.62</v>
      </c>
      <c r="L9" s="48"/>
      <c r="M9" s="31" t="s">
        <v>7</v>
      </c>
      <c r="N9" s="31" t="s">
        <v>60</v>
      </c>
      <c r="O9" s="32">
        <v>7749.58</v>
      </c>
      <c r="P9" s="33">
        <f t="shared" si="2"/>
        <v>-2201</v>
      </c>
      <c r="Q9" s="48">
        <f t="shared" si="3"/>
        <v>7749.58</v>
      </c>
      <c r="U9" s="49" t="s">
        <v>7</v>
      </c>
      <c r="V9" s="49" t="s">
        <v>60</v>
      </c>
      <c r="W9" s="50">
        <v>8475.4699999999993</v>
      </c>
      <c r="X9" s="30">
        <f t="shared" si="4"/>
        <v>-8475.4699999999993</v>
      </c>
      <c r="Y9" s="30">
        <f t="shared" si="5"/>
        <v>-2201</v>
      </c>
    </row>
    <row r="10" spans="1:25" ht="45.75" customHeight="1">
      <c r="A10" s="60" t="s">
        <v>18</v>
      </c>
      <c r="B10" s="60" t="s">
        <v>79</v>
      </c>
      <c r="C10" s="5"/>
      <c r="D10" s="40"/>
      <c r="E10" s="48">
        <v>3922.87</v>
      </c>
      <c r="G10" s="31" t="s">
        <v>6</v>
      </c>
      <c r="H10" s="31" t="s">
        <v>61</v>
      </c>
      <c r="I10" s="32">
        <v>3922.87</v>
      </c>
      <c r="J10" s="33">
        <f t="shared" si="0"/>
        <v>-220100</v>
      </c>
      <c r="K10" s="48">
        <f t="shared" si="1"/>
        <v>3922.87</v>
      </c>
      <c r="L10" s="48">
        <v>750</v>
      </c>
      <c r="M10" s="31" t="s">
        <v>6</v>
      </c>
      <c r="N10" s="31" t="s">
        <v>61</v>
      </c>
      <c r="O10" s="32">
        <v>4041.81</v>
      </c>
      <c r="P10" s="33">
        <f t="shared" si="2"/>
        <v>-220100</v>
      </c>
      <c r="Q10" s="48">
        <f t="shared" si="3"/>
        <v>4041.81</v>
      </c>
      <c r="U10" s="49" t="s">
        <v>6</v>
      </c>
      <c r="V10" s="49" t="s">
        <v>61</v>
      </c>
      <c r="W10" s="50">
        <v>4680.9399999999996</v>
      </c>
      <c r="X10" s="30">
        <f t="shared" si="4"/>
        <v>-4680.9399999999996</v>
      </c>
      <c r="Y10" s="30">
        <f t="shared" si="5"/>
        <v>-220100</v>
      </c>
    </row>
    <row r="11" spans="1:25" ht="45.75" customHeight="1">
      <c r="A11" s="6" t="s">
        <v>4</v>
      </c>
      <c r="B11" s="46"/>
      <c r="C11" s="5"/>
      <c r="D11" s="47"/>
      <c r="E11" s="123">
        <v>135.6</v>
      </c>
      <c r="G11" s="31" t="s">
        <v>5</v>
      </c>
      <c r="H11" s="31" t="s">
        <v>77</v>
      </c>
      <c r="I11" s="32">
        <v>135.6</v>
      </c>
      <c r="J11" s="33" t="e">
        <f t="shared" si="0"/>
        <v>#VALUE!</v>
      </c>
      <c r="K11" s="48">
        <f t="shared" si="1"/>
        <v>135.6</v>
      </c>
      <c r="L11" s="48"/>
      <c r="M11" s="31" t="s">
        <v>5</v>
      </c>
      <c r="N11" s="31" t="s">
        <v>77</v>
      </c>
      <c r="O11" s="32">
        <v>135.6</v>
      </c>
      <c r="P11" s="33" t="e">
        <f t="shared" si="2"/>
        <v>#VALUE!</v>
      </c>
      <c r="Q11" s="48">
        <f t="shared" si="3"/>
        <v>135.6</v>
      </c>
      <c r="U11" s="49" t="s">
        <v>5</v>
      </c>
      <c r="V11" s="49" t="s">
        <v>77</v>
      </c>
      <c r="W11" s="50">
        <v>135.6</v>
      </c>
      <c r="X11" s="30">
        <f t="shared" si="4"/>
        <v>-135.6</v>
      </c>
      <c r="Y11" s="30" t="e">
        <f t="shared" si="5"/>
        <v>#VALUE!</v>
      </c>
    </row>
    <row r="12" spans="1:25" ht="45.75" customHeight="1">
      <c r="A12" s="163" t="s">
        <v>31</v>
      </c>
      <c r="B12" s="164"/>
      <c r="C12" s="9"/>
      <c r="G12" s="96" t="str">
        <f>""</f>
        <v/>
      </c>
      <c r="H12" s="96" t="str">
        <f>""</f>
        <v/>
      </c>
      <c r="I12" s="96" t="str">
        <f>""</f>
        <v/>
      </c>
      <c r="M12" s="96" t="str">
        <f>""</f>
        <v/>
      </c>
      <c r="N12" s="97" t="str">
        <f>""</f>
        <v/>
      </c>
      <c r="O12" s="96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8"/>
      <c r="U13" s="49" t="s">
        <v>3</v>
      </c>
      <c r="V13" s="49" t="s">
        <v>32</v>
      </c>
      <c r="W13" s="50">
        <v>19998</v>
      </c>
      <c r="X13" s="30">
        <f>C13-W13</f>
        <v>-19998</v>
      </c>
      <c r="Y13" s="30">
        <f>U13-A13</f>
        <v>232</v>
      </c>
    </row>
    <row r="14" spans="1:25" ht="19.5" customHeight="1">
      <c r="Q14" s="48"/>
      <c r="U14" s="49" t="s">
        <v>2</v>
      </c>
      <c r="V14" s="49" t="s">
        <v>33</v>
      </c>
      <c r="W14" s="50">
        <v>19998</v>
      </c>
      <c r="X14" s="30">
        <f>C14-W14</f>
        <v>-19998</v>
      </c>
      <c r="Y14" s="30">
        <f>U14-A14</f>
        <v>23203</v>
      </c>
    </row>
    <row r="15" spans="1:25" ht="19.5" customHeight="1">
      <c r="Q15" s="48"/>
      <c r="U15" s="49" t="s">
        <v>1</v>
      </c>
      <c r="V15" s="49" t="s">
        <v>34</v>
      </c>
      <c r="W15" s="50">
        <v>19998</v>
      </c>
      <c r="X15" s="30">
        <f>C15-W15</f>
        <v>-19998</v>
      </c>
      <c r="Y15" s="30">
        <f>U15-A15</f>
        <v>2320301</v>
      </c>
    </row>
    <row r="16" spans="1:25" ht="19.5" customHeight="1">
      <c r="Q16" s="48"/>
    </row>
    <row r="17" spans="17:17" ht="19.5" customHeight="1">
      <c r="Q17" s="48"/>
    </row>
    <row r="18" spans="17:17" ht="19.5" customHeight="1">
      <c r="Q18" s="48"/>
    </row>
    <row r="19" spans="17:17" ht="19.5" customHeight="1">
      <c r="Q19" s="48"/>
    </row>
    <row r="20" spans="17:17" ht="19.5" customHeight="1">
      <c r="Q20" s="48"/>
    </row>
    <row r="21" spans="17:17" ht="19.5" customHeight="1">
      <c r="Q21" s="48"/>
    </row>
    <row r="22" spans="17:17" ht="19.5" customHeight="1">
      <c r="Q22" s="48"/>
    </row>
    <row r="23" spans="17:17" ht="19.5" customHeight="1">
      <c r="Q23" s="48"/>
    </row>
    <row r="24" spans="17:17" ht="19.5" customHeight="1">
      <c r="Q24" s="48"/>
    </row>
    <row r="25" spans="17:17" ht="19.5" customHeight="1">
      <c r="Q25" s="48"/>
    </row>
    <row r="26" spans="17:17" ht="19.5" customHeight="1">
      <c r="Q26" s="48"/>
    </row>
    <row r="27" spans="17:17" ht="19.5" customHeight="1">
      <c r="Q27" s="48"/>
    </row>
    <row r="28" spans="17:17" ht="19.5" customHeight="1">
      <c r="Q28" s="48"/>
    </row>
  </sheetData>
  <mergeCells count="2">
    <mergeCell ref="A2:C2"/>
    <mergeCell ref="A12:B1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28"/>
  <sheetViews>
    <sheetView workbookViewId="0">
      <selection activeCell="B4" sqref="B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30" hidden="1" customWidth="1"/>
    <col min="5" max="5" width="8.125" style="30" hidden="1" customWidth="1"/>
    <col min="6" max="6" width="9.625" style="31" hidden="1" customWidth="1"/>
    <col min="7" max="7" width="17.5" style="31" hidden="1" customWidth="1"/>
    <col min="8" max="8" width="12.5" style="32" hidden="1" customWidth="1"/>
    <col min="9" max="9" width="7" style="33" hidden="1" customWidth="1"/>
    <col min="10" max="11" width="7" style="30" hidden="1" customWidth="1"/>
    <col min="12" max="12" width="13.875" style="30" hidden="1" customWidth="1"/>
    <col min="13" max="13" width="7.875" style="30" hidden="1" customWidth="1"/>
    <col min="14" max="14" width="9.5" style="30" hidden="1" customWidth="1"/>
    <col min="15" max="15" width="6.875" style="30" hidden="1" customWidth="1"/>
    <col min="16" max="16" width="9" style="30" hidden="1" customWidth="1"/>
    <col min="17" max="17" width="5.875" style="30" hidden="1" customWidth="1"/>
    <col min="18" max="18" width="5.25" style="30" hidden="1" customWidth="1"/>
    <col min="19" max="19" width="6.5" style="30" hidden="1" customWidth="1"/>
    <col min="20" max="21" width="7" style="30" hidden="1" customWidth="1"/>
    <col min="22" max="22" width="10.625" style="30" hidden="1" customWidth="1"/>
    <col min="23" max="23" width="10.5" style="30" hidden="1" customWidth="1"/>
    <col min="24" max="24" width="7" style="30" hidden="1" customWidth="1"/>
    <col min="25" max="16384" width="7" style="30"/>
  </cols>
  <sheetData>
    <row r="1" spans="1:24" ht="21.75" customHeight="1">
      <c r="A1" s="29" t="s">
        <v>160</v>
      </c>
      <c r="B1" s="29"/>
    </row>
    <row r="2" spans="1:24" ht="51.75" customHeight="1">
      <c r="A2" s="169" t="s">
        <v>143</v>
      </c>
      <c r="B2" s="170"/>
      <c r="F2" s="30"/>
      <c r="G2" s="30"/>
      <c r="H2" s="30"/>
    </row>
    <row r="3" spans="1:24">
      <c r="B3" s="88" t="s">
        <v>54</v>
      </c>
      <c r="D3" s="30">
        <v>12.11</v>
      </c>
      <c r="F3" s="30">
        <v>12.22</v>
      </c>
      <c r="G3" s="30"/>
      <c r="H3" s="30"/>
      <c r="L3" s="30">
        <v>1.2</v>
      </c>
    </row>
    <row r="4" spans="1:24" s="90" customFormat="1" ht="39.75" customHeight="1">
      <c r="A4" s="23" t="s">
        <v>137</v>
      </c>
      <c r="B4" s="128" t="s">
        <v>165</v>
      </c>
      <c r="C4" s="89"/>
      <c r="F4" s="91" t="s">
        <v>56</v>
      </c>
      <c r="G4" s="91" t="s">
        <v>57</v>
      </c>
      <c r="H4" s="91" t="s">
        <v>58</v>
      </c>
      <c r="I4" s="92"/>
      <c r="L4" s="91" t="s">
        <v>56</v>
      </c>
      <c r="M4" s="93" t="s">
        <v>57</v>
      </c>
      <c r="N4" s="91" t="s">
        <v>58</v>
      </c>
    </row>
    <row r="5" spans="1:24" ht="39.75" customHeight="1">
      <c r="A5" s="94" t="s">
        <v>108</v>
      </c>
      <c r="B5" s="51"/>
      <c r="C5" s="40">
        <v>105429</v>
      </c>
      <c r="D5" s="95">
        <v>595734.14</v>
      </c>
      <c r="E5" s="30">
        <f>104401+13602</f>
        <v>118003</v>
      </c>
      <c r="F5" s="31" t="s">
        <v>8</v>
      </c>
      <c r="G5" s="31" t="s">
        <v>59</v>
      </c>
      <c r="H5" s="32">
        <v>596221.15</v>
      </c>
      <c r="I5" s="33" t="e">
        <f>F5-A5</f>
        <v>#VALUE!</v>
      </c>
      <c r="J5" s="48" t="e">
        <f>H5-#REF!</f>
        <v>#REF!</v>
      </c>
      <c r="K5" s="48">
        <v>75943</v>
      </c>
      <c r="L5" s="31" t="s">
        <v>8</v>
      </c>
      <c r="M5" s="31" t="s">
        <v>59</v>
      </c>
      <c r="N5" s="32">
        <v>643048.94999999995</v>
      </c>
      <c r="O5" s="33" t="e">
        <f>L5-A5</f>
        <v>#VALUE!</v>
      </c>
      <c r="P5" s="48" t="e">
        <f>N5-#REF!</f>
        <v>#REF!</v>
      </c>
      <c r="R5" s="30">
        <v>717759</v>
      </c>
      <c r="T5" s="49" t="s">
        <v>8</v>
      </c>
      <c r="U5" s="49" t="s">
        <v>59</v>
      </c>
      <c r="V5" s="50">
        <v>659380.53</v>
      </c>
      <c r="W5" s="30" t="e">
        <f>#REF!-V5</f>
        <v>#REF!</v>
      </c>
      <c r="X5" s="30" t="e">
        <f>T5-A5</f>
        <v>#VALUE!</v>
      </c>
    </row>
    <row r="6" spans="1:24" ht="39.75" customHeight="1">
      <c r="A6" s="94" t="s">
        <v>109</v>
      </c>
      <c r="B6" s="51"/>
      <c r="C6" s="40"/>
      <c r="D6" s="95"/>
      <c r="J6" s="48"/>
      <c r="K6" s="48"/>
      <c r="L6" s="31"/>
      <c r="M6" s="31"/>
      <c r="N6" s="32"/>
      <c r="O6" s="33"/>
      <c r="P6" s="48"/>
      <c r="T6" s="49"/>
      <c r="U6" s="49"/>
      <c r="V6" s="50"/>
    </row>
    <row r="7" spans="1:24" ht="39.75" customHeight="1">
      <c r="A7" s="94" t="s">
        <v>110</v>
      </c>
      <c r="B7" s="51"/>
      <c r="C7" s="40"/>
      <c r="D7" s="95"/>
      <c r="J7" s="48"/>
      <c r="K7" s="48"/>
      <c r="L7" s="31"/>
      <c r="M7" s="31"/>
      <c r="N7" s="32"/>
      <c r="O7" s="33"/>
      <c r="P7" s="48"/>
      <c r="T7" s="49"/>
      <c r="U7" s="49"/>
      <c r="V7" s="50"/>
    </row>
    <row r="8" spans="1:24" ht="39.75" customHeight="1">
      <c r="A8" s="94" t="s">
        <v>111</v>
      </c>
      <c r="B8" s="51"/>
      <c r="C8" s="40"/>
      <c r="D8" s="95"/>
      <c r="J8" s="48"/>
      <c r="K8" s="48"/>
      <c r="L8" s="31"/>
      <c r="M8" s="31"/>
      <c r="N8" s="32"/>
      <c r="O8" s="33"/>
      <c r="P8" s="48"/>
      <c r="T8" s="49"/>
      <c r="U8" s="49"/>
      <c r="V8" s="50"/>
    </row>
    <row r="9" spans="1:24" ht="39.75" customHeight="1">
      <c r="A9" s="94" t="s">
        <v>112</v>
      </c>
      <c r="B9" s="51"/>
      <c r="C9" s="40"/>
      <c r="D9" s="95"/>
      <c r="J9" s="48"/>
      <c r="K9" s="48"/>
      <c r="L9" s="31"/>
      <c r="M9" s="31"/>
      <c r="N9" s="32"/>
      <c r="O9" s="33"/>
      <c r="P9" s="48"/>
      <c r="T9" s="49"/>
      <c r="U9" s="49"/>
      <c r="V9" s="50"/>
    </row>
    <row r="10" spans="1:24" ht="39.75" customHeight="1">
      <c r="A10" s="94" t="s">
        <v>0</v>
      </c>
      <c r="B10" s="51"/>
      <c r="C10" s="40"/>
      <c r="D10" s="95"/>
      <c r="J10" s="48"/>
      <c r="K10" s="48"/>
      <c r="L10" s="31"/>
      <c r="M10" s="31"/>
      <c r="N10" s="32"/>
      <c r="O10" s="33"/>
      <c r="P10" s="48"/>
      <c r="T10" s="49"/>
      <c r="U10" s="49"/>
      <c r="V10" s="50"/>
    </row>
    <row r="11" spans="1:24" ht="39.75" customHeight="1">
      <c r="A11" s="94" t="s">
        <v>107</v>
      </c>
      <c r="B11" s="6"/>
      <c r="C11" s="40"/>
      <c r="D11" s="48"/>
      <c r="J11" s="48"/>
      <c r="K11" s="48"/>
      <c r="L11" s="31"/>
      <c r="M11" s="31"/>
      <c r="N11" s="32"/>
      <c r="O11" s="33"/>
      <c r="P11" s="48"/>
      <c r="T11" s="49"/>
      <c r="U11" s="49"/>
      <c r="V11" s="50"/>
    </row>
    <row r="12" spans="1:24" ht="39.75" customHeight="1">
      <c r="A12" s="35" t="s">
        <v>62</v>
      </c>
      <c r="B12" s="51"/>
      <c r="F12" s="96" t="str">
        <f>""</f>
        <v/>
      </c>
      <c r="G12" s="96" t="str">
        <f>""</f>
        <v/>
      </c>
      <c r="H12" s="96" t="str">
        <f>""</f>
        <v/>
      </c>
      <c r="L12" s="96" t="str">
        <f>""</f>
        <v/>
      </c>
      <c r="M12" s="97" t="str">
        <f>""</f>
        <v/>
      </c>
      <c r="N12" s="96" t="str">
        <f>""</f>
        <v/>
      </c>
      <c r="V12" s="98" t="e">
        <f>V13+#REF!+#REF!+#REF!+#REF!+#REF!+#REF!+#REF!+#REF!+#REF!+#REF!+#REF!+#REF!+#REF!+#REF!+#REF!+#REF!+#REF!+#REF!+#REF!+#REF!</f>
        <v>#REF!</v>
      </c>
      <c r="W12" s="98" t="e">
        <f>W13+#REF!+#REF!+#REF!+#REF!+#REF!+#REF!+#REF!+#REF!+#REF!+#REF!+#REF!+#REF!+#REF!+#REF!+#REF!+#REF!+#REF!+#REF!+#REF!+#REF!</f>
        <v>#REF!</v>
      </c>
    </row>
    <row r="13" spans="1:24" ht="19.5" customHeight="1">
      <c r="P13" s="48"/>
      <c r="T13" s="49" t="s">
        <v>3</v>
      </c>
      <c r="U13" s="49" t="s">
        <v>32</v>
      </c>
      <c r="V13" s="50">
        <v>19998</v>
      </c>
      <c r="W13" s="30" t="e">
        <f>#REF!-V13</f>
        <v>#REF!</v>
      </c>
      <c r="X13" s="30">
        <f>T13-A13</f>
        <v>232</v>
      </c>
    </row>
    <row r="14" spans="1:24" ht="19.5" customHeight="1">
      <c r="P14" s="48"/>
      <c r="T14" s="49" t="s">
        <v>2</v>
      </c>
      <c r="U14" s="49" t="s">
        <v>33</v>
      </c>
      <c r="V14" s="50">
        <v>19998</v>
      </c>
      <c r="W14" s="30" t="e">
        <f>#REF!-V14</f>
        <v>#REF!</v>
      </c>
      <c r="X14" s="30">
        <f>T14-A14</f>
        <v>23203</v>
      </c>
    </row>
    <row r="15" spans="1:24" ht="19.5" customHeight="1">
      <c r="P15" s="48"/>
      <c r="T15" s="49" t="s">
        <v>1</v>
      </c>
      <c r="U15" s="49" t="s">
        <v>34</v>
      </c>
      <c r="V15" s="50">
        <v>19998</v>
      </c>
      <c r="W15" s="30" t="e">
        <f>#REF!-V15</f>
        <v>#REF!</v>
      </c>
      <c r="X15" s="30">
        <f>T15-A15</f>
        <v>2320301</v>
      </c>
    </row>
    <row r="16" spans="1:24" ht="19.5" customHeight="1">
      <c r="P16" s="48"/>
    </row>
    <row r="17" spans="16:16" s="30" customFormat="1" ht="19.5" customHeight="1">
      <c r="P17" s="48"/>
    </row>
    <row r="18" spans="16:16" s="30" customFormat="1" ht="19.5" customHeight="1">
      <c r="P18" s="48"/>
    </row>
    <row r="19" spans="16:16" s="30" customFormat="1" ht="19.5" customHeight="1">
      <c r="P19" s="48"/>
    </row>
    <row r="20" spans="16:16" s="30" customFormat="1" ht="19.5" customHeight="1">
      <c r="P20" s="48"/>
    </row>
    <row r="21" spans="16:16" s="30" customFormat="1" ht="19.5" customHeight="1">
      <c r="P21" s="48"/>
    </row>
    <row r="22" spans="16:16" s="30" customFormat="1" ht="19.5" customHeight="1">
      <c r="P22" s="48"/>
    </row>
    <row r="23" spans="16:16" s="30" customFormat="1" ht="19.5" customHeight="1">
      <c r="P23" s="48"/>
    </row>
    <row r="24" spans="16:16" s="30" customFormat="1" ht="19.5" customHeight="1">
      <c r="P24" s="48"/>
    </row>
    <row r="25" spans="16:16" s="30" customFormat="1" ht="19.5" customHeight="1">
      <c r="P25" s="48"/>
    </row>
    <row r="26" spans="16:16" s="30" customFormat="1" ht="19.5" customHeight="1">
      <c r="P26" s="48"/>
    </row>
    <row r="27" spans="16:16" s="30" customFormat="1" ht="19.5" customHeight="1">
      <c r="P27" s="48"/>
    </row>
    <row r="28" spans="16:16" s="30" customFormat="1" ht="19.5" customHeight="1">
      <c r="P28" s="48"/>
    </row>
  </sheetData>
  <mergeCells count="1">
    <mergeCell ref="A2:B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B4" sqref="B4"/>
    </sheetView>
  </sheetViews>
  <sheetFormatPr defaultColWidth="7.875" defaultRowHeight="15.75"/>
  <cols>
    <col min="1" max="2" width="37.625" style="133" customWidth="1"/>
    <col min="3" max="3" width="8" style="133" bestFit="1" customWidth="1"/>
    <col min="4" max="4" width="7.875" style="133" bestFit="1" customWidth="1"/>
    <col min="5" max="5" width="8.5" style="133" hidden="1" customWidth="1"/>
    <col min="6" max="6" width="7.875" style="133" hidden="1" customWidth="1"/>
    <col min="7" max="254" width="7.875" style="133"/>
    <col min="255" max="255" width="35.75" style="133" customWidth="1"/>
    <col min="256" max="256" width="0" style="133" hidden="1" customWidth="1"/>
    <col min="257" max="258" width="12" style="133" customWidth="1"/>
    <col min="259" max="259" width="8" style="133" bestFit="1" customWidth="1"/>
    <col min="260" max="260" width="7.875" style="133" bestFit="1" customWidth="1"/>
    <col min="261" max="262" width="0" style="133" hidden="1" customWidth="1"/>
    <col min="263" max="510" width="7.875" style="133"/>
    <col min="511" max="511" width="35.75" style="133" customWidth="1"/>
    <col min="512" max="512" width="0" style="133" hidden="1" customWidth="1"/>
    <col min="513" max="514" width="12" style="133" customWidth="1"/>
    <col min="515" max="515" width="8" style="133" bestFit="1" customWidth="1"/>
    <col min="516" max="516" width="7.875" style="133" bestFit="1" customWidth="1"/>
    <col min="517" max="518" width="0" style="133" hidden="1" customWidth="1"/>
    <col min="519" max="766" width="7.875" style="133"/>
    <col min="767" max="767" width="35.75" style="133" customWidth="1"/>
    <col min="768" max="768" width="0" style="133" hidden="1" customWidth="1"/>
    <col min="769" max="770" width="12" style="133" customWidth="1"/>
    <col min="771" max="771" width="8" style="133" bestFit="1" customWidth="1"/>
    <col min="772" max="772" width="7.875" style="133" bestFit="1" customWidth="1"/>
    <col min="773" max="774" width="0" style="133" hidden="1" customWidth="1"/>
    <col min="775" max="1022" width="7.875" style="133"/>
    <col min="1023" max="1023" width="35.75" style="133" customWidth="1"/>
    <col min="1024" max="1024" width="0" style="133" hidden="1" customWidth="1"/>
    <col min="1025" max="1026" width="12" style="133" customWidth="1"/>
    <col min="1027" max="1027" width="8" style="133" bestFit="1" customWidth="1"/>
    <col min="1028" max="1028" width="7.875" style="133" bestFit="1" customWidth="1"/>
    <col min="1029" max="1030" width="0" style="133" hidden="1" customWidth="1"/>
    <col min="1031" max="1278" width="7.875" style="133"/>
    <col min="1279" max="1279" width="35.75" style="133" customWidth="1"/>
    <col min="1280" max="1280" width="0" style="133" hidden="1" customWidth="1"/>
    <col min="1281" max="1282" width="12" style="133" customWidth="1"/>
    <col min="1283" max="1283" width="8" style="133" bestFit="1" customWidth="1"/>
    <col min="1284" max="1284" width="7.875" style="133" bestFit="1" customWidth="1"/>
    <col min="1285" max="1286" width="0" style="133" hidden="1" customWidth="1"/>
    <col min="1287" max="1534" width="7.875" style="133"/>
    <col min="1535" max="1535" width="35.75" style="133" customWidth="1"/>
    <col min="1536" max="1536" width="0" style="133" hidden="1" customWidth="1"/>
    <col min="1537" max="1538" width="12" style="133" customWidth="1"/>
    <col min="1539" max="1539" width="8" style="133" bestFit="1" customWidth="1"/>
    <col min="1540" max="1540" width="7.875" style="133" bestFit="1" customWidth="1"/>
    <col min="1541" max="1542" width="0" style="133" hidden="1" customWidth="1"/>
    <col min="1543" max="1790" width="7.875" style="133"/>
    <col min="1791" max="1791" width="35.75" style="133" customWidth="1"/>
    <col min="1792" max="1792" width="0" style="133" hidden="1" customWidth="1"/>
    <col min="1793" max="1794" width="12" style="133" customWidth="1"/>
    <col min="1795" max="1795" width="8" style="133" bestFit="1" customWidth="1"/>
    <col min="1796" max="1796" width="7.875" style="133" bestFit="1" customWidth="1"/>
    <col min="1797" max="1798" width="0" style="133" hidden="1" customWidth="1"/>
    <col min="1799" max="2046" width="7.875" style="133"/>
    <col min="2047" max="2047" width="35.75" style="133" customWidth="1"/>
    <col min="2048" max="2048" width="0" style="133" hidden="1" customWidth="1"/>
    <col min="2049" max="2050" width="12" style="133" customWidth="1"/>
    <col min="2051" max="2051" width="8" style="133" bestFit="1" customWidth="1"/>
    <col min="2052" max="2052" width="7.875" style="133" bestFit="1" customWidth="1"/>
    <col min="2053" max="2054" width="0" style="133" hidden="1" customWidth="1"/>
    <col min="2055" max="2302" width="7.875" style="133"/>
    <col min="2303" max="2303" width="35.75" style="133" customWidth="1"/>
    <col min="2304" max="2304" width="0" style="133" hidden="1" customWidth="1"/>
    <col min="2305" max="2306" width="12" style="133" customWidth="1"/>
    <col min="2307" max="2307" width="8" style="133" bestFit="1" customWidth="1"/>
    <col min="2308" max="2308" width="7.875" style="133" bestFit="1" customWidth="1"/>
    <col min="2309" max="2310" width="0" style="133" hidden="1" customWidth="1"/>
    <col min="2311" max="2558" width="7.875" style="133"/>
    <col min="2559" max="2559" width="35.75" style="133" customWidth="1"/>
    <col min="2560" max="2560" width="0" style="133" hidden="1" customWidth="1"/>
    <col min="2561" max="2562" width="12" style="133" customWidth="1"/>
    <col min="2563" max="2563" width="8" style="133" bestFit="1" customWidth="1"/>
    <col min="2564" max="2564" width="7.875" style="133" bestFit="1" customWidth="1"/>
    <col min="2565" max="2566" width="0" style="133" hidden="1" customWidth="1"/>
    <col min="2567" max="2814" width="7.875" style="133"/>
    <col min="2815" max="2815" width="35.75" style="133" customWidth="1"/>
    <col min="2816" max="2816" width="0" style="133" hidden="1" customWidth="1"/>
    <col min="2817" max="2818" width="12" style="133" customWidth="1"/>
    <col min="2819" max="2819" width="8" style="133" bestFit="1" customWidth="1"/>
    <col min="2820" max="2820" width="7.875" style="133" bestFit="1" customWidth="1"/>
    <col min="2821" max="2822" width="0" style="133" hidden="1" customWidth="1"/>
    <col min="2823" max="3070" width="7.875" style="133"/>
    <col min="3071" max="3071" width="35.75" style="133" customWidth="1"/>
    <col min="3072" max="3072" width="0" style="133" hidden="1" customWidth="1"/>
    <col min="3073" max="3074" width="12" style="133" customWidth="1"/>
    <col min="3075" max="3075" width="8" style="133" bestFit="1" customWidth="1"/>
    <col min="3076" max="3076" width="7.875" style="133" bestFit="1" customWidth="1"/>
    <col min="3077" max="3078" width="0" style="133" hidden="1" customWidth="1"/>
    <col min="3079" max="3326" width="7.875" style="133"/>
    <col min="3327" max="3327" width="35.75" style="133" customWidth="1"/>
    <col min="3328" max="3328" width="0" style="133" hidden="1" customWidth="1"/>
    <col min="3329" max="3330" width="12" style="133" customWidth="1"/>
    <col min="3331" max="3331" width="8" style="133" bestFit="1" customWidth="1"/>
    <col min="3332" max="3332" width="7.875" style="133" bestFit="1" customWidth="1"/>
    <col min="3333" max="3334" width="0" style="133" hidden="1" customWidth="1"/>
    <col min="3335" max="3582" width="7.875" style="133"/>
    <col min="3583" max="3583" width="35.75" style="133" customWidth="1"/>
    <col min="3584" max="3584" width="0" style="133" hidden="1" customWidth="1"/>
    <col min="3585" max="3586" width="12" style="133" customWidth="1"/>
    <col min="3587" max="3587" width="8" style="133" bestFit="1" customWidth="1"/>
    <col min="3588" max="3588" width="7.875" style="133" bestFit="1" customWidth="1"/>
    <col min="3589" max="3590" width="0" style="133" hidden="1" customWidth="1"/>
    <col min="3591" max="3838" width="7.875" style="133"/>
    <col min="3839" max="3839" width="35.75" style="133" customWidth="1"/>
    <col min="3840" max="3840" width="0" style="133" hidden="1" customWidth="1"/>
    <col min="3841" max="3842" width="12" style="133" customWidth="1"/>
    <col min="3843" max="3843" width="8" style="133" bestFit="1" customWidth="1"/>
    <col min="3844" max="3844" width="7.875" style="133" bestFit="1" customWidth="1"/>
    <col min="3845" max="3846" width="0" style="133" hidden="1" customWidth="1"/>
    <col min="3847" max="4094" width="7.875" style="133"/>
    <col min="4095" max="4095" width="35.75" style="133" customWidth="1"/>
    <col min="4096" max="4096" width="0" style="133" hidden="1" customWidth="1"/>
    <col min="4097" max="4098" width="12" style="133" customWidth="1"/>
    <col min="4099" max="4099" width="8" style="133" bestFit="1" customWidth="1"/>
    <col min="4100" max="4100" width="7.875" style="133" bestFit="1" customWidth="1"/>
    <col min="4101" max="4102" width="0" style="133" hidden="1" customWidth="1"/>
    <col min="4103" max="4350" width="7.875" style="133"/>
    <col min="4351" max="4351" width="35.75" style="133" customWidth="1"/>
    <col min="4352" max="4352" width="0" style="133" hidden="1" customWidth="1"/>
    <col min="4353" max="4354" width="12" style="133" customWidth="1"/>
    <col min="4355" max="4355" width="8" style="133" bestFit="1" customWidth="1"/>
    <col min="4356" max="4356" width="7.875" style="133" bestFit="1" customWidth="1"/>
    <col min="4357" max="4358" width="0" style="133" hidden="1" customWidth="1"/>
    <col min="4359" max="4606" width="7.875" style="133"/>
    <col min="4607" max="4607" width="35.75" style="133" customWidth="1"/>
    <col min="4608" max="4608" width="0" style="133" hidden="1" customWidth="1"/>
    <col min="4609" max="4610" width="12" style="133" customWidth="1"/>
    <col min="4611" max="4611" width="8" style="133" bestFit="1" customWidth="1"/>
    <col min="4612" max="4612" width="7.875" style="133" bestFit="1" customWidth="1"/>
    <col min="4613" max="4614" width="0" style="133" hidden="1" customWidth="1"/>
    <col min="4615" max="4862" width="7.875" style="133"/>
    <col min="4863" max="4863" width="35.75" style="133" customWidth="1"/>
    <col min="4864" max="4864" width="0" style="133" hidden="1" customWidth="1"/>
    <col min="4865" max="4866" width="12" style="133" customWidth="1"/>
    <col min="4867" max="4867" width="8" style="133" bestFit="1" customWidth="1"/>
    <col min="4868" max="4868" width="7.875" style="133" bestFit="1" customWidth="1"/>
    <col min="4869" max="4870" width="0" style="133" hidden="1" customWidth="1"/>
    <col min="4871" max="5118" width="7.875" style="133"/>
    <col min="5119" max="5119" width="35.75" style="133" customWidth="1"/>
    <col min="5120" max="5120" width="0" style="133" hidden="1" customWidth="1"/>
    <col min="5121" max="5122" width="12" style="133" customWidth="1"/>
    <col min="5123" max="5123" width="8" style="133" bestFit="1" customWidth="1"/>
    <col min="5124" max="5124" width="7.875" style="133" bestFit="1" customWidth="1"/>
    <col min="5125" max="5126" width="0" style="133" hidden="1" customWidth="1"/>
    <col min="5127" max="5374" width="7.875" style="133"/>
    <col min="5375" max="5375" width="35.75" style="133" customWidth="1"/>
    <col min="5376" max="5376" width="0" style="133" hidden="1" customWidth="1"/>
    <col min="5377" max="5378" width="12" style="133" customWidth="1"/>
    <col min="5379" max="5379" width="8" style="133" bestFit="1" customWidth="1"/>
    <col min="5380" max="5380" width="7.875" style="133" bestFit="1" customWidth="1"/>
    <col min="5381" max="5382" width="0" style="133" hidden="1" customWidth="1"/>
    <col min="5383" max="5630" width="7.875" style="133"/>
    <col min="5631" max="5631" width="35.75" style="133" customWidth="1"/>
    <col min="5632" max="5632" width="0" style="133" hidden="1" customWidth="1"/>
    <col min="5633" max="5634" width="12" style="133" customWidth="1"/>
    <col min="5635" max="5635" width="8" style="133" bestFit="1" customWidth="1"/>
    <col min="5636" max="5636" width="7.875" style="133" bestFit="1" customWidth="1"/>
    <col min="5637" max="5638" width="0" style="133" hidden="1" customWidth="1"/>
    <col min="5639" max="5886" width="7.875" style="133"/>
    <col min="5887" max="5887" width="35.75" style="133" customWidth="1"/>
    <col min="5888" max="5888" width="0" style="133" hidden="1" customWidth="1"/>
    <col min="5889" max="5890" width="12" style="133" customWidth="1"/>
    <col min="5891" max="5891" width="8" style="133" bestFit="1" customWidth="1"/>
    <col min="5892" max="5892" width="7.875" style="133" bestFit="1" customWidth="1"/>
    <col min="5893" max="5894" width="0" style="133" hidden="1" customWidth="1"/>
    <col min="5895" max="6142" width="7.875" style="133"/>
    <col min="6143" max="6143" width="35.75" style="133" customWidth="1"/>
    <col min="6144" max="6144" width="0" style="133" hidden="1" customWidth="1"/>
    <col min="6145" max="6146" width="12" style="133" customWidth="1"/>
    <col min="6147" max="6147" width="8" style="133" bestFit="1" customWidth="1"/>
    <col min="6148" max="6148" width="7.875" style="133" bestFit="1" customWidth="1"/>
    <col min="6149" max="6150" width="0" style="133" hidden="1" customWidth="1"/>
    <col min="6151" max="6398" width="7.875" style="133"/>
    <col min="6399" max="6399" width="35.75" style="133" customWidth="1"/>
    <col min="6400" max="6400" width="0" style="133" hidden="1" customWidth="1"/>
    <col min="6401" max="6402" width="12" style="133" customWidth="1"/>
    <col min="6403" max="6403" width="8" style="133" bestFit="1" customWidth="1"/>
    <col min="6404" max="6404" width="7.875" style="133" bestFit="1" customWidth="1"/>
    <col min="6405" max="6406" width="0" style="133" hidden="1" customWidth="1"/>
    <col min="6407" max="6654" width="7.875" style="133"/>
    <col min="6655" max="6655" width="35.75" style="133" customWidth="1"/>
    <col min="6656" max="6656" width="0" style="133" hidden="1" customWidth="1"/>
    <col min="6657" max="6658" width="12" style="133" customWidth="1"/>
    <col min="6659" max="6659" width="8" style="133" bestFit="1" customWidth="1"/>
    <col min="6660" max="6660" width="7.875" style="133" bestFit="1" customWidth="1"/>
    <col min="6661" max="6662" width="0" style="133" hidden="1" customWidth="1"/>
    <col min="6663" max="6910" width="7.875" style="133"/>
    <col min="6911" max="6911" width="35.75" style="133" customWidth="1"/>
    <col min="6912" max="6912" width="0" style="133" hidden="1" customWidth="1"/>
    <col min="6913" max="6914" width="12" style="133" customWidth="1"/>
    <col min="6915" max="6915" width="8" style="133" bestFit="1" customWidth="1"/>
    <col min="6916" max="6916" width="7.875" style="133" bestFit="1" customWidth="1"/>
    <col min="6917" max="6918" width="0" style="133" hidden="1" customWidth="1"/>
    <col min="6919" max="7166" width="7.875" style="133"/>
    <col min="7167" max="7167" width="35.75" style="133" customWidth="1"/>
    <col min="7168" max="7168" width="0" style="133" hidden="1" customWidth="1"/>
    <col min="7169" max="7170" width="12" style="133" customWidth="1"/>
    <col min="7171" max="7171" width="8" style="133" bestFit="1" customWidth="1"/>
    <col min="7172" max="7172" width="7.875" style="133" bestFit="1" customWidth="1"/>
    <col min="7173" max="7174" width="0" style="133" hidden="1" customWidth="1"/>
    <col min="7175" max="7422" width="7.875" style="133"/>
    <col min="7423" max="7423" width="35.75" style="133" customWidth="1"/>
    <col min="7424" max="7424" width="0" style="133" hidden="1" customWidth="1"/>
    <col min="7425" max="7426" width="12" style="133" customWidth="1"/>
    <col min="7427" max="7427" width="8" style="133" bestFit="1" customWidth="1"/>
    <col min="7428" max="7428" width="7.875" style="133" bestFit="1" customWidth="1"/>
    <col min="7429" max="7430" width="0" style="133" hidden="1" customWidth="1"/>
    <col min="7431" max="7678" width="7.875" style="133"/>
    <col min="7679" max="7679" width="35.75" style="133" customWidth="1"/>
    <col min="7680" max="7680" width="0" style="133" hidden="1" customWidth="1"/>
    <col min="7681" max="7682" width="12" style="133" customWidth="1"/>
    <col min="7683" max="7683" width="8" style="133" bestFit="1" customWidth="1"/>
    <col min="7684" max="7684" width="7.875" style="133" bestFit="1" customWidth="1"/>
    <col min="7685" max="7686" width="0" style="133" hidden="1" customWidth="1"/>
    <col min="7687" max="7934" width="7.875" style="133"/>
    <col min="7935" max="7935" width="35.75" style="133" customWidth="1"/>
    <col min="7936" max="7936" width="0" style="133" hidden="1" customWidth="1"/>
    <col min="7937" max="7938" width="12" style="133" customWidth="1"/>
    <col min="7939" max="7939" width="8" style="133" bestFit="1" customWidth="1"/>
    <col min="7940" max="7940" width="7.875" style="133" bestFit="1" customWidth="1"/>
    <col min="7941" max="7942" width="0" style="133" hidden="1" customWidth="1"/>
    <col min="7943" max="8190" width="7.875" style="133"/>
    <col min="8191" max="8191" width="35.75" style="133" customWidth="1"/>
    <col min="8192" max="8192" width="0" style="133" hidden="1" customWidth="1"/>
    <col min="8193" max="8194" width="12" style="133" customWidth="1"/>
    <col min="8195" max="8195" width="8" style="133" bestFit="1" customWidth="1"/>
    <col min="8196" max="8196" width="7.875" style="133" bestFit="1" customWidth="1"/>
    <col min="8197" max="8198" width="0" style="133" hidden="1" customWidth="1"/>
    <col min="8199" max="8446" width="7.875" style="133"/>
    <col min="8447" max="8447" width="35.75" style="133" customWidth="1"/>
    <col min="8448" max="8448" width="0" style="133" hidden="1" customWidth="1"/>
    <col min="8449" max="8450" width="12" style="133" customWidth="1"/>
    <col min="8451" max="8451" width="8" style="133" bestFit="1" customWidth="1"/>
    <col min="8452" max="8452" width="7.875" style="133" bestFit="1" customWidth="1"/>
    <col min="8453" max="8454" width="0" style="133" hidden="1" customWidth="1"/>
    <col min="8455" max="8702" width="7.875" style="133"/>
    <col min="8703" max="8703" width="35.75" style="133" customWidth="1"/>
    <col min="8704" max="8704" width="0" style="133" hidden="1" customWidth="1"/>
    <col min="8705" max="8706" width="12" style="133" customWidth="1"/>
    <col min="8707" max="8707" width="8" style="133" bestFit="1" customWidth="1"/>
    <col min="8708" max="8708" width="7.875" style="133" bestFit="1" customWidth="1"/>
    <col min="8709" max="8710" width="0" style="133" hidden="1" customWidth="1"/>
    <col min="8711" max="8958" width="7.875" style="133"/>
    <col min="8959" max="8959" width="35.75" style="133" customWidth="1"/>
    <col min="8960" max="8960" width="0" style="133" hidden="1" customWidth="1"/>
    <col min="8961" max="8962" width="12" style="133" customWidth="1"/>
    <col min="8963" max="8963" width="8" style="133" bestFit="1" customWidth="1"/>
    <col min="8964" max="8964" width="7.875" style="133" bestFit="1" customWidth="1"/>
    <col min="8965" max="8966" width="0" style="133" hidden="1" customWidth="1"/>
    <col min="8967" max="9214" width="7.875" style="133"/>
    <col min="9215" max="9215" width="35.75" style="133" customWidth="1"/>
    <col min="9216" max="9216" width="0" style="133" hidden="1" customWidth="1"/>
    <col min="9217" max="9218" width="12" style="133" customWidth="1"/>
    <col min="9219" max="9219" width="8" style="133" bestFit="1" customWidth="1"/>
    <col min="9220" max="9220" width="7.875" style="133" bestFit="1" customWidth="1"/>
    <col min="9221" max="9222" width="0" style="133" hidden="1" customWidth="1"/>
    <col min="9223" max="9470" width="7.875" style="133"/>
    <col min="9471" max="9471" width="35.75" style="133" customWidth="1"/>
    <col min="9472" max="9472" width="0" style="133" hidden="1" customWidth="1"/>
    <col min="9473" max="9474" width="12" style="133" customWidth="1"/>
    <col min="9475" max="9475" width="8" style="133" bestFit="1" customWidth="1"/>
    <col min="9476" max="9476" width="7.875" style="133" bestFit="1" customWidth="1"/>
    <col min="9477" max="9478" width="0" style="133" hidden="1" customWidth="1"/>
    <col min="9479" max="9726" width="7.875" style="133"/>
    <col min="9727" max="9727" width="35.75" style="133" customWidth="1"/>
    <col min="9728" max="9728" width="0" style="133" hidden="1" customWidth="1"/>
    <col min="9729" max="9730" width="12" style="133" customWidth="1"/>
    <col min="9731" max="9731" width="8" style="133" bestFit="1" customWidth="1"/>
    <col min="9732" max="9732" width="7.875" style="133" bestFit="1" customWidth="1"/>
    <col min="9733" max="9734" width="0" style="133" hidden="1" customWidth="1"/>
    <col min="9735" max="9982" width="7.875" style="133"/>
    <col min="9983" max="9983" width="35.75" style="133" customWidth="1"/>
    <col min="9984" max="9984" width="0" style="133" hidden="1" customWidth="1"/>
    <col min="9985" max="9986" width="12" style="133" customWidth="1"/>
    <col min="9987" max="9987" width="8" style="133" bestFit="1" customWidth="1"/>
    <col min="9988" max="9988" width="7.875" style="133" bestFit="1" customWidth="1"/>
    <col min="9989" max="9990" width="0" style="133" hidden="1" customWidth="1"/>
    <col min="9991" max="10238" width="7.875" style="133"/>
    <col min="10239" max="10239" width="35.75" style="133" customWidth="1"/>
    <col min="10240" max="10240" width="0" style="133" hidden="1" customWidth="1"/>
    <col min="10241" max="10242" width="12" style="133" customWidth="1"/>
    <col min="10243" max="10243" width="8" style="133" bestFit="1" customWidth="1"/>
    <col min="10244" max="10244" width="7.875" style="133" bestFit="1" customWidth="1"/>
    <col min="10245" max="10246" width="0" style="133" hidden="1" customWidth="1"/>
    <col min="10247" max="10494" width="7.875" style="133"/>
    <col min="10495" max="10495" width="35.75" style="133" customWidth="1"/>
    <col min="10496" max="10496" width="0" style="133" hidden="1" customWidth="1"/>
    <col min="10497" max="10498" width="12" style="133" customWidth="1"/>
    <col min="10499" max="10499" width="8" style="133" bestFit="1" customWidth="1"/>
    <col min="10500" max="10500" width="7.875" style="133" bestFit="1" customWidth="1"/>
    <col min="10501" max="10502" width="0" style="133" hidden="1" customWidth="1"/>
    <col min="10503" max="10750" width="7.875" style="133"/>
    <col min="10751" max="10751" width="35.75" style="133" customWidth="1"/>
    <col min="10752" max="10752" width="0" style="133" hidden="1" customWidth="1"/>
    <col min="10753" max="10754" width="12" style="133" customWidth="1"/>
    <col min="10755" max="10755" width="8" style="133" bestFit="1" customWidth="1"/>
    <col min="10756" max="10756" width="7.875" style="133" bestFit="1" customWidth="1"/>
    <col min="10757" max="10758" width="0" style="133" hidden="1" customWidth="1"/>
    <col min="10759" max="11006" width="7.875" style="133"/>
    <col min="11007" max="11007" width="35.75" style="133" customWidth="1"/>
    <col min="11008" max="11008" width="0" style="133" hidden="1" customWidth="1"/>
    <col min="11009" max="11010" width="12" style="133" customWidth="1"/>
    <col min="11011" max="11011" width="8" style="133" bestFit="1" customWidth="1"/>
    <col min="11012" max="11012" width="7.875" style="133" bestFit="1" customWidth="1"/>
    <col min="11013" max="11014" width="0" style="133" hidden="1" customWidth="1"/>
    <col min="11015" max="11262" width="7.875" style="133"/>
    <col min="11263" max="11263" width="35.75" style="133" customWidth="1"/>
    <col min="11264" max="11264" width="0" style="133" hidden="1" customWidth="1"/>
    <col min="11265" max="11266" width="12" style="133" customWidth="1"/>
    <col min="11267" max="11267" width="8" style="133" bestFit="1" customWidth="1"/>
    <col min="11268" max="11268" width="7.875" style="133" bestFit="1" customWidth="1"/>
    <col min="11269" max="11270" width="0" style="133" hidden="1" customWidth="1"/>
    <col min="11271" max="11518" width="7.875" style="133"/>
    <col min="11519" max="11519" width="35.75" style="133" customWidth="1"/>
    <col min="11520" max="11520" width="0" style="133" hidden="1" customWidth="1"/>
    <col min="11521" max="11522" width="12" style="133" customWidth="1"/>
    <col min="11523" max="11523" width="8" style="133" bestFit="1" customWidth="1"/>
    <col min="11524" max="11524" width="7.875" style="133" bestFit="1" customWidth="1"/>
    <col min="11525" max="11526" width="0" style="133" hidden="1" customWidth="1"/>
    <col min="11527" max="11774" width="7.875" style="133"/>
    <col min="11775" max="11775" width="35.75" style="133" customWidth="1"/>
    <col min="11776" max="11776" width="0" style="133" hidden="1" customWidth="1"/>
    <col min="11777" max="11778" width="12" style="133" customWidth="1"/>
    <col min="11779" max="11779" width="8" style="133" bestFit="1" customWidth="1"/>
    <col min="11780" max="11780" width="7.875" style="133" bestFit="1" customWidth="1"/>
    <col min="11781" max="11782" width="0" style="133" hidden="1" customWidth="1"/>
    <col min="11783" max="12030" width="7.875" style="133"/>
    <col min="12031" max="12031" width="35.75" style="133" customWidth="1"/>
    <col min="12032" max="12032" width="0" style="133" hidden="1" customWidth="1"/>
    <col min="12033" max="12034" width="12" style="133" customWidth="1"/>
    <col min="12035" max="12035" width="8" style="133" bestFit="1" customWidth="1"/>
    <col min="12036" max="12036" width="7.875" style="133" bestFit="1" customWidth="1"/>
    <col min="12037" max="12038" width="0" style="133" hidden="1" customWidth="1"/>
    <col min="12039" max="12286" width="7.875" style="133"/>
    <col min="12287" max="12287" width="35.75" style="133" customWidth="1"/>
    <col min="12288" max="12288" width="0" style="133" hidden="1" customWidth="1"/>
    <col min="12289" max="12290" width="12" style="133" customWidth="1"/>
    <col min="12291" max="12291" width="8" style="133" bestFit="1" customWidth="1"/>
    <col min="12292" max="12292" width="7.875" style="133" bestFit="1" customWidth="1"/>
    <col min="12293" max="12294" width="0" style="133" hidden="1" customWidth="1"/>
    <col min="12295" max="12542" width="7.875" style="133"/>
    <col min="12543" max="12543" width="35.75" style="133" customWidth="1"/>
    <col min="12544" max="12544" width="0" style="133" hidden="1" customWidth="1"/>
    <col min="12545" max="12546" width="12" style="133" customWidth="1"/>
    <col min="12547" max="12547" width="8" style="133" bestFit="1" customWidth="1"/>
    <col min="12548" max="12548" width="7.875" style="133" bestFit="1" customWidth="1"/>
    <col min="12549" max="12550" width="0" style="133" hidden="1" customWidth="1"/>
    <col min="12551" max="12798" width="7.875" style="133"/>
    <col min="12799" max="12799" width="35.75" style="133" customWidth="1"/>
    <col min="12800" max="12800" width="0" style="133" hidden="1" customWidth="1"/>
    <col min="12801" max="12802" width="12" style="133" customWidth="1"/>
    <col min="12803" max="12803" width="8" style="133" bestFit="1" customWidth="1"/>
    <col min="12804" max="12804" width="7.875" style="133" bestFit="1" customWidth="1"/>
    <col min="12805" max="12806" width="0" style="133" hidden="1" customWidth="1"/>
    <col min="12807" max="13054" width="7.875" style="133"/>
    <col min="13055" max="13055" width="35.75" style="133" customWidth="1"/>
    <col min="13056" max="13056" width="0" style="133" hidden="1" customWidth="1"/>
    <col min="13057" max="13058" width="12" style="133" customWidth="1"/>
    <col min="13059" max="13059" width="8" style="133" bestFit="1" customWidth="1"/>
    <col min="13060" max="13060" width="7.875" style="133" bestFit="1" customWidth="1"/>
    <col min="13061" max="13062" width="0" style="133" hidden="1" customWidth="1"/>
    <col min="13063" max="13310" width="7.875" style="133"/>
    <col min="13311" max="13311" width="35.75" style="133" customWidth="1"/>
    <col min="13312" max="13312" width="0" style="133" hidden="1" customWidth="1"/>
    <col min="13313" max="13314" width="12" style="133" customWidth="1"/>
    <col min="13315" max="13315" width="8" style="133" bestFit="1" customWidth="1"/>
    <col min="13316" max="13316" width="7.875" style="133" bestFit="1" customWidth="1"/>
    <col min="13317" max="13318" width="0" style="133" hidden="1" customWidth="1"/>
    <col min="13319" max="13566" width="7.875" style="133"/>
    <col min="13567" max="13567" width="35.75" style="133" customWidth="1"/>
    <col min="13568" max="13568" width="0" style="133" hidden="1" customWidth="1"/>
    <col min="13569" max="13570" width="12" style="133" customWidth="1"/>
    <col min="13571" max="13571" width="8" style="133" bestFit="1" customWidth="1"/>
    <col min="13572" max="13572" width="7.875" style="133" bestFit="1" customWidth="1"/>
    <col min="13573" max="13574" width="0" style="133" hidden="1" customWidth="1"/>
    <col min="13575" max="13822" width="7.875" style="133"/>
    <col min="13823" max="13823" width="35.75" style="133" customWidth="1"/>
    <col min="13824" max="13824" width="0" style="133" hidden="1" customWidth="1"/>
    <col min="13825" max="13826" width="12" style="133" customWidth="1"/>
    <col min="13827" max="13827" width="8" style="133" bestFit="1" customWidth="1"/>
    <col min="13828" max="13828" width="7.875" style="133" bestFit="1" customWidth="1"/>
    <col min="13829" max="13830" width="0" style="133" hidden="1" customWidth="1"/>
    <col min="13831" max="14078" width="7.875" style="133"/>
    <col min="14079" max="14079" width="35.75" style="133" customWidth="1"/>
    <col min="14080" max="14080" width="0" style="133" hidden="1" customWidth="1"/>
    <col min="14081" max="14082" width="12" style="133" customWidth="1"/>
    <col min="14083" max="14083" width="8" style="133" bestFit="1" customWidth="1"/>
    <col min="14084" max="14084" width="7.875" style="133" bestFit="1" customWidth="1"/>
    <col min="14085" max="14086" width="0" style="133" hidden="1" customWidth="1"/>
    <col min="14087" max="14334" width="7.875" style="133"/>
    <col min="14335" max="14335" width="35.75" style="133" customWidth="1"/>
    <col min="14336" max="14336" width="0" style="133" hidden="1" customWidth="1"/>
    <col min="14337" max="14338" width="12" style="133" customWidth="1"/>
    <col min="14339" max="14339" width="8" style="133" bestFit="1" customWidth="1"/>
    <col min="14340" max="14340" width="7.875" style="133" bestFit="1" customWidth="1"/>
    <col min="14341" max="14342" width="0" style="133" hidden="1" customWidth="1"/>
    <col min="14343" max="14590" width="7.875" style="133"/>
    <col min="14591" max="14591" width="35.75" style="133" customWidth="1"/>
    <col min="14592" max="14592" width="0" style="133" hidden="1" customWidth="1"/>
    <col min="14593" max="14594" width="12" style="133" customWidth="1"/>
    <col min="14595" max="14595" width="8" style="133" bestFit="1" customWidth="1"/>
    <col min="14596" max="14596" width="7.875" style="133" bestFit="1" customWidth="1"/>
    <col min="14597" max="14598" width="0" style="133" hidden="1" customWidth="1"/>
    <col min="14599" max="14846" width="7.875" style="133"/>
    <col min="14847" max="14847" width="35.75" style="133" customWidth="1"/>
    <col min="14848" max="14848" width="0" style="133" hidden="1" customWidth="1"/>
    <col min="14849" max="14850" width="12" style="133" customWidth="1"/>
    <col min="14851" max="14851" width="8" style="133" bestFit="1" customWidth="1"/>
    <col min="14852" max="14852" width="7.875" style="133" bestFit="1" customWidth="1"/>
    <col min="14853" max="14854" width="0" style="133" hidden="1" customWidth="1"/>
    <col min="14855" max="15102" width="7.875" style="133"/>
    <col min="15103" max="15103" width="35.75" style="133" customWidth="1"/>
    <col min="15104" max="15104" width="0" style="133" hidden="1" customWidth="1"/>
    <col min="15105" max="15106" width="12" style="133" customWidth="1"/>
    <col min="15107" max="15107" width="8" style="133" bestFit="1" customWidth="1"/>
    <col min="15108" max="15108" width="7.875" style="133" bestFit="1" customWidth="1"/>
    <col min="15109" max="15110" width="0" style="133" hidden="1" customWidth="1"/>
    <col min="15111" max="15358" width="7.875" style="133"/>
    <col min="15359" max="15359" width="35.75" style="133" customWidth="1"/>
    <col min="15360" max="15360" width="0" style="133" hidden="1" customWidth="1"/>
    <col min="15361" max="15362" width="12" style="133" customWidth="1"/>
    <col min="15363" max="15363" width="8" style="133" bestFit="1" customWidth="1"/>
    <col min="15364" max="15364" width="7.875" style="133" bestFit="1" customWidth="1"/>
    <col min="15365" max="15366" width="0" style="133" hidden="1" customWidth="1"/>
    <col min="15367" max="15614" width="7.875" style="133"/>
    <col min="15615" max="15615" width="35.75" style="133" customWidth="1"/>
    <col min="15616" max="15616" width="0" style="133" hidden="1" customWidth="1"/>
    <col min="15617" max="15618" width="12" style="133" customWidth="1"/>
    <col min="15619" max="15619" width="8" style="133" bestFit="1" customWidth="1"/>
    <col min="15620" max="15620" width="7.875" style="133" bestFit="1" customWidth="1"/>
    <col min="15621" max="15622" width="0" style="133" hidden="1" customWidth="1"/>
    <col min="15623" max="15870" width="7.875" style="133"/>
    <col min="15871" max="15871" width="35.75" style="133" customWidth="1"/>
    <col min="15872" max="15872" width="0" style="133" hidden="1" customWidth="1"/>
    <col min="15873" max="15874" width="12" style="133" customWidth="1"/>
    <col min="15875" max="15875" width="8" style="133" bestFit="1" customWidth="1"/>
    <col min="15876" max="15876" width="7.875" style="133" bestFit="1" customWidth="1"/>
    <col min="15877" max="15878" width="0" style="133" hidden="1" customWidth="1"/>
    <col min="15879" max="16126" width="7.875" style="133"/>
    <col min="16127" max="16127" width="35.75" style="133" customWidth="1"/>
    <col min="16128" max="16128" width="0" style="133" hidden="1" customWidth="1"/>
    <col min="16129" max="16130" width="12" style="133" customWidth="1"/>
    <col min="16131" max="16131" width="8" style="133" bestFit="1" customWidth="1"/>
    <col min="16132" max="16132" width="7.875" style="133" bestFit="1" customWidth="1"/>
    <col min="16133" max="16134" width="0" style="133" hidden="1" customWidth="1"/>
    <col min="16135" max="16384" width="7.875" style="133"/>
  </cols>
  <sheetData>
    <row r="1" spans="1:5" ht="27" customHeight="1">
      <c r="A1" s="157" t="s">
        <v>161</v>
      </c>
      <c r="B1" s="132"/>
    </row>
    <row r="2" spans="1:5" ht="39.950000000000003" customHeight="1">
      <c r="A2" s="134" t="s">
        <v>144</v>
      </c>
      <c r="B2" s="135"/>
    </row>
    <row r="3" spans="1:5" s="137" customFormat="1" ht="18.75" customHeight="1">
      <c r="A3" s="136"/>
      <c r="B3" s="88" t="s">
        <v>54</v>
      </c>
    </row>
    <row r="4" spans="1:5" s="140" customFormat="1" ht="53.25" customHeight="1">
      <c r="A4" s="138" t="s">
        <v>101</v>
      </c>
      <c r="B4" s="128" t="s">
        <v>165</v>
      </c>
      <c r="C4" s="139"/>
    </row>
    <row r="5" spans="1:5" s="143" customFormat="1" ht="53.25" customHeight="1">
      <c r="A5" s="141"/>
      <c r="B5" s="141"/>
      <c r="C5" s="142"/>
    </row>
    <row r="6" spans="1:5" s="137" customFormat="1" ht="53.25" customHeight="1">
      <c r="A6" s="141"/>
      <c r="B6" s="141"/>
      <c r="C6" s="144"/>
      <c r="E6" s="137">
        <v>988753</v>
      </c>
    </row>
    <row r="7" spans="1:5" s="137" customFormat="1" ht="53.25" customHeight="1">
      <c r="A7" s="141"/>
      <c r="B7" s="141"/>
      <c r="C7" s="144"/>
      <c r="E7" s="137">
        <v>822672</v>
      </c>
    </row>
    <row r="8" spans="1:5" s="148" customFormat="1" ht="53.25" customHeight="1">
      <c r="A8" s="145" t="s">
        <v>37</v>
      </c>
      <c r="B8" s="146"/>
      <c r="C8" s="147"/>
    </row>
  </sheetData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45"/>
  </sheetPr>
  <dimension ref="A1:E22"/>
  <sheetViews>
    <sheetView workbookViewId="0">
      <selection activeCell="C4" sqref="C4"/>
    </sheetView>
  </sheetViews>
  <sheetFormatPr defaultRowHeight="15.75"/>
  <cols>
    <col min="1" max="1" width="17.125" style="65" customWidth="1"/>
    <col min="2" max="2" width="36.875" style="65" customWidth="1"/>
    <col min="3" max="3" width="17.25" style="67" customWidth="1"/>
    <col min="4" max="16384" width="9" style="65"/>
  </cols>
  <sheetData>
    <row r="1" spans="1:5" ht="22.5" customHeight="1">
      <c r="A1" s="68" t="s">
        <v>162</v>
      </c>
    </row>
    <row r="2" spans="1:5" ht="24.75" customHeight="1">
      <c r="A2" s="165" t="s">
        <v>146</v>
      </c>
      <c r="B2" s="166"/>
      <c r="C2" s="166"/>
    </row>
    <row r="3" spans="1:5" s="68" customFormat="1" ht="24" customHeight="1">
      <c r="C3" s="66" t="s">
        <v>36</v>
      </c>
    </row>
    <row r="4" spans="1:5" s="74" customFormat="1" ht="33" customHeight="1">
      <c r="A4" s="79" t="s">
        <v>38</v>
      </c>
      <c r="B4" s="79" t="s">
        <v>39</v>
      </c>
      <c r="C4" s="128" t="s">
        <v>165</v>
      </c>
    </row>
    <row r="5" spans="1:5" s="74" customFormat="1" ht="24.75" customHeight="1">
      <c r="A5" s="71">
        <v>102</v>
      </c>
      <c r="B5" s="72" t="s">
        <v>67</v>
      </c>
      <c r="C5" s="73"/>
    </row>
    <row r="6" spans="1:5" s="112" customFormat="1" ht="24.75" customHeight="1">
      <c r="A6" s="111">
        <v>10201</v>
      </c>
      <c r="B6" s="111" t="s">
        <v>68</v>
      </c>
      <c r="C6" s="111"/>
    </row>
    <row r="7" spans="1:5" s="115" customFormat="1" ht="24.75" customHeight="1">
      <c r="A7" s="113">
        <v>1020101</v>
      </c>
      <c r="B7" s="113" t="s">
        <v>69</v>
      </c>
      <c r="C7" s="114"/>
      <c r="E7" s="116"/>
    </row>
    <row r="8" spans="1:5" s="68" customFormat="1" ht="24.75" customHeight="1">
      <c r="A8" s="75" t="s">
        <v>4</v>
      </c>
      <c r="B8" s="76"/>
      <c r="C8" s="77"/>
    </row>
    <row r="9" spans="1:5" s="74" customFormat="1" ht="24.75" customHeight="1">
      <c r="A9" s="111">
        <v>10202</v>
      </c>
      <c r="B9" s="111" t="s">
        <v>70</v>
      </c>
      <c r="C9" s="73"/>
    </row>
    <row r="10" spans="1:5" s="68" customFormat="1" ht="24.75" customHeight="1">
      <c r="A10" s="113">
        <v>1020201</v>
      </c>
      <c r="B10" s="113" t="s">
        <v>71</v>
      </c>
      <c r="C10" s="77"/>
      <c r="E10" s="78"/>
    </row>
    <row r="11" spans="1:5" s="68" customFormat="1" ht="24.75" customHeight="1">
      <c r="A11" s="75" t="s">
        <v>4</v>
      </c>
      <c r="B11" s="76"/>
      <c r="C11" s="77"/>
    </row>
    <row r="12" spans="1:5" s="74" customFormat="1" ht="24.75" customHeight="1">
      <c r="A12" s="111" t="s">
        <v>80</v>
      </c>
      <c r="B12" s="125" t="s">
        <v>81</v>
      </c>
      <c r="C12" s="73"/>
    </row>
    <row r="13" spans="1:5" s="68" customFormat="1" ht="24.75" customHeight="1">
      <c r="A13" s="113">
        <v>1020301</v>
      </c>
      <c r="B13" s="126" t="s">
        <v>82</v>
      </c>
      <c r="C13" s="77"/>
      <c r="E13" s="78"/>
    </row>
    <row r="14" spans="1:5" s="68" customFormat="1" ht="24.75" customHeight="1">
      <c r="A14" s="75" t="s">
        <v>4</v>
      </c>
      <c r="B14" s="76"/>
      <c r="C14" s="77"/>
    </row>
    <row r="15" spans="1:5" s="74" customFormat="1" ht="24.75" customHeight="1">
      <c r="A15" s="111" t="s">
        <v>83</v>
      </c>
      <c r="B15" s="125" t="s">
        <v>84</v>
      </c>
      <c r="C15" s="73"/>
    </row>
    <row r="16" spans="1:5" s="68" customFormat="1" ht="24.75" customHeight="1">
      <c r="A16" s="113">
        <v>1020401</v>
      </c>
      <c r="B16" s="126" t="s">
        <v>85</v>
      </c>
      <c r="C16" s="77"/>
      <c r="E16" s="78"/>
    </row>
    <row r="17" spans="1:5" s="68" customFormat="1" ht="24.75" customHeight="1">
      <c r="A17" s="75" t="s">
        <v>4</v>
      </c>
      <c r="B17" s="76"/>
      <c r="C17" s="77"/>
    </row>
    <row r="18" spans="1:5" s="74" customFormat="1" ht="24.75" customHeight="1">
      <c r="A18" s="111" t="s">
        <v>86</v>
      </c>
      <c r="B18" s="125" t="s">
        <v>87</v>
      </c>
      <c r="C18" s="73"/>
    </row>
    <row r="19" spans="1:5" s="68" customFormat="1" ht="24.75" customHeight="1">
      <c r="A19" s="113">
        <v>1020501</v>
      </c>
      <c r="B19" s="126" t="s">
        <v>88</v>
      </c>
      <c r="C19" s="77"/>
      <c r="E19" s="78"/>
    </row>
    <row r="20" spans="1:5" s="68" customFormat="1" ht="24.75" customHeight="1">
      <c r="A20" s="75" t="s">
        <v>4</v>
      </c>
      <c r="B20" s="76"/>
      <c r="C20" s="77"/>
    </row>
    <row r="21" spans="1:5" s="74" customFormat="1" ht="24.75" customHeight="1">
      <c r="A21" s="111" t="s">
        <v>0</v>
      </c>
      <c r="B21" s="125"/>
      <c r="C21" s="73"/>
    </row>
    <row r="22" spans="1:5" s="74" customFormat="1" ht="24.75" customHeight="1">
      <c r="A22" s="167" t="s">
        <v>37</v>
      </c>
      <c r="B22" s="168"/>
      <c r="C22" s="73"/>
    </row>
  </sheetData>
  <mergeCells count="2">
    <mergeCell ref="A2:C2"/>
    <mergeCell ref="A22:B22"/>
  </mergeCells>
  <phoneticPr fontId="3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45"/>
  </sheetPr>
  <dimension ref="A1:Y38"/>
  <sheetViews>
    <sheetView workbookViewId="0">
      <selection activeCell="C4" sqref="C4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30" hidden="1" customWidth="1"/>
    <col min="6" max="6" width="8.125" style="30" hidden="1" customWidth="1"/>
    <col min="7" max="7" width="9.625" style="31" hidden="1" customWidth="1"/>
    <col min="8" max="8" width="17.5" style="31" hidden="1" customWidth="1"/>
    <col min="9" max="9" width="12.5" style="32" hidden="1" customWidth="1"/>
    <col min="10" max="10" width="7" style="33" hidden="1" customWidth="1"/>
    <col min="11" max="12" width="7" style="30" hidden="1" customWidth="1"/>
    <col min="13" max="13" width="13.875" style="30" hidden="1" customWidth="1"/>
    <col min="14" max="14" width="7.875" style="30" hidden="1" customWidth="1"/>
    <col min="15" max="15" width="9.5" style="30" hidden="1" customWidth="1"/>
    <col min="16" max="16" width="6.875" style="30" hidden="1" customWidth="1"/>
    <col min="17" max="17" width="9" style="30" hidden="1" customWidth="1"/>
    <col min="18" max="18" width="5.875" style="30" hidden="1" customWidth="1"/>
    <col min="19" max="19" width="5.25" style="30" hidden="1" customWidth="1"/>
    <col min="20" max="20" width="6.5" style="30" hidden="1" customWidth="1"/>
    <col min="21" max="22" width="7" style="30" hidden="1" customWidth="1"/>
    <col min="23" max="23" width="10.625" style="30" hidden="1" customWidth="1"/>
    <col min="24" max="24" width="10.5" style="30" hidden="1" customWidth="1"/>
    <col min="25" max="25" width="7" style="30" hidden="1" customWidth="1"/>
    <col min="26" max="16384" width="7" style="30"/>
  </cols>
  <sheetData>
    <row r="1" spans="1:25" ht="21.75" customHeight="1">
      <c r="A1" s="29" t="s">
        <v>163</v>
      </c>
    </row>
    <row r="2" spans="1:25" ht="23.25">
      <c r="A2" s="160" t="s">
        <v>145</v>
      </c>
      <c r="B2" s="162"/>
      <c r="C2" s="161"/>
      <c r="G2" s="30"/>
      <c r="H2" s="30"/>
      <c r="I2" s="30"/>
    </row>
    <row r="3" spans="1:25" s="3" customFormat="1" ht="21" customHeight="1">
      <c r="A3" s="4"/>
      <c r="C3" s="34" t="s">
        <v>21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5" t="s">
        <v>22</v>
      </c>
      <c r="B4" s="36" t="s">
        <v>23</v>
      </c>
      <c r="C4" s="128" t="s">
        <v>165</v>
      </c>
      <c r="G4" s="37" t="s">
        <v>24</v>
      </c>
      <c r="H4" s="37" t="s">
        <v>25</v>
      </c>
      <c r="I4" s="37" t="s">
        <v>26</v>
      </c>
      <c r="J4" s="2"/>
      <c r="M4" s="37" t="s">
        <v>24</v>
      </c>
      <c r="N4" s="38" t="s">
        <v>25</v>
      </c>
      <c r="O4" s="37" t="s">
        <v>26</v>
      </c>
    </row>
    <row r="5" spans="1:25" s="3" customFormat="1" ht="26.25" customHeight="1">
      <c r="A5" s="7" t="s">
        <v>51</v>
      </c>
      <c r="B5" s="39" t="s">
        <v>63</v>
      </c>
      <c r="C5" s="5"/>
      <c r="D5" s="40">
        <v>105429</v>
      </c>
      <c r="E5" s="41">
        <v>595734.14</v>
      </c>
      <c r="F5" s="3">
        <f>104401+13602</f>
        <v>118003</v>
      </c>
      <c r="G5" s="42" t="s">
        <v>8</v>
      </c>
      <c r="H5" s="42" t="s">
        <v>27</v>
      </c>
      <c r="I5" s="43">
        <v>596221.15</v>
      </c>
      <c r="J5" s="2">
        <f t="shared" ref="J5:J14" si="0">G5-A5</f>
        <v>-8</v>
      </c>
      <c r="K5" s="40">
        <f t="shared" ref="K5:K14" si="1">I5-C5</f>
        <v>596221.15</v>
      </c>
      <c r="L5" s="40">
        <v>75943</v>
      </c>
      <c r="M5" s="42" t="s">
        <v>8</v>
      </c>
      <c r="N5" s="42" t="s">
        <v>27</v>
      </c>
      <c r="O5" s="43">
        <v>643048.94999999995</v>
      </c>
      <c r="P5" s="2">
        <f t="shared" ref="P5:P14" si="2">M5-A5</f>
        <v>-8</v>
      </c>
      <c r="Q5" s="40">
        <f t="shared" ref="Q5:Q14" si="3">O5-C5</f>
        <v>643048.94999999995</v>
      </c>
      <c r="S5" s="3">
        <v>717759</v>
      </c>
      <c r="U5" s="44" t="s">
        <v>8</v>
      </c>
      <c r="V5" s="44" t="s">
        <v>27</v>
      </c>
      <c r="W5" s="45">
        <v>659380.53</v>
      </c>
      <c r="X5" s="3">
        <f t="shared" ref="X5:X14" si="4">C5-W5</f>
        <v>-659380.53</v>
      </c>
      <c r="Y5" s="3">
        <f t="shared" ref="Y5:Y14" si="5">U5-A5</f>
        <v>-8</v>
      </c>
    </row>
    <row r="6" spans="1:25" s="101" customFormat="1" ht="26.25" customHeight="1">
      <c r="A6" s="86" t="s">
        <v>52</v>
      </c>
      <c r="B6" s="85" t="s">
        <v>64</v>
      </c>
      <c r="C6" s="99"/>
      <c r="D6" s="100"/>
      <c r="E6" s="100">
        <v>7616.62</v>
      </c>
      <c r="G6" s="58" t="s">
        <v>7</v>
      </c>
      <c r="H6" s="58" t="s">
        <v>28</v>
      </c>
      <c r="I6" s="102">
        <v>7616.62</v>
      </c>
      <c r="J6" s="103">
        <f t="shared" si="0"/>
        <v>-800</v>
      </c>
      <c r="K6" s="100">
        <f t="shared" si="1"/>
        <v>7616.62</v>
      </c>
      <c r="L6" s="100"/>
      <c r="M6" s="58" t="s">
        <v>7</v>
      </c>
      <c r="N6" s="58" t="s">
        <v>28</v>
      </c>
      <c r="O6" s="102">
        <v>7749.58</v>
      </c>
      <c r="P6" s="103">
        <f t="shared" si="2"/>
        <v>-800</v>
      </c>
      <c r="Q6" s="100">
        <f t="shared" si="3"/>
        <v>7749.58</v>
      </c>
      <c r="U6" s="59" t="s">
        <v>7</v>
      </c>
      <c r="V6" s="59" t="s">
        <v>28</v>
      </c>
      <c r="W6" s="104">
        <v>8475.4699999999993</v>
      </c>
      <c r="X6" s="101">
        <f t="shared" si="4"/>
        <v>-8475.4699999999993</v>
      </c>
      <c r="Y6" s="101">
        <f t="shared" si="5"/>
        <v>-800</v>
      </c>
    </row>
    <row r="7" spans="1:25" s="107" customFormat="1" ht="26.25" customHeight="1">
      <c r="A7" s="60" t="s">
        <v>14</v>
      </c>
      <c r="B7" s="46" t="s">
        <v>65</v>
      </c>
      <c r="C7" s="105"/>
      <c r="D7" s="106"/>
      <c r="E7" s="106">
        <v>3922.87</v>
      </c>
      <c r="G7" s="62" t="s">
        <v>6</v>
      </c>
      <c r="H7" s="62" t="s">
        <v>29</v>
      </c>
      <c r="I7" s="108">
        <v>3922.87</v>
      </c>
      <c r="J7" s="109">
        <f t="shared" si="0"/>
        <v>-80000</v>
      </c>
      <c r="K7" s="106">
        <f t="shared" si="1"/>
        <v>3922.87</v>
      </c>
      <c r="L7" s="106">
        <v>750</v>
      </c>
      <c r="M7" s="62" t="s">
        <v>6</v>
      </c>
      <c r="N7" s="62" t="s">
        <v>29</v>
      </c>
      <c r="O7" s="108">
        <v>4041.81</v>
      </c>
      <c r="P7" s="109">
        <f t="shared" si="2"/>
        <v>-80000</v>
      </c>
      <c r="Q7" s="106">
        <f t="shared" si="3"/>
        <v>4041.81</v>
      </c>
      <c r="U7" s="63" t="s">
        <v>6</v>
      </c>
      <c r="V7" s="63" t="s">
        <v>29</v>
      </c>
      <c r="W7" s="110">
        <v>4680.9399999999996</v>
      </c>
      <c r="X7" s="107">
        <f t="shared" si="4"/>
        <v>-4680.9399999999996</v>
      </c>
      <c r="Y7" s="107">
        <f t="shared" si="5"/>
        <v>-80000</v>
      </c>
    </row>
    <row r="8" spans="1:25" s="3" customFormat="1" ht="26.25" customHeight="1">
      <c r="A8" s="75" t="s">
        <v>4</v>
      </c>
      <c r="B8" s="46"/>
      <c r="C8" s="5"/>
      <c r="D8" s="47"/>
      <c r="E8" s="47">
        <v>135.6</v>
      </c>
      <c r="G8" s="42" t="s">
        <v>5</v>
      </c>
      <c r="H8" s="42" t="s">
        <v>30</v>
      </c>
      <c r="I8" s="43">
        <v>135.6</v>
      </c>
      <c r="J8" s="2" t="e">
        <f t="shared" si="0"/>
        <v>#VALUE!</v>
      </c>
      <c r="K8" s="40">
        <f t="shared" si="1"/>
        <v>135.6</v>
      </c>
      <c r="L8" s="40"/>
      <c r="M8" s="42" t="s">
        <v>5</v>
      </c>
      <c r="N8" s="42" t="s">
        <v>30</v>
      </c>
      <c r="O8" s="43">
        <v>135.6</v>
      </c>
      <c r="P8" s="2" t="e">
        <f t="shared" si="2"/>
        <v>#VALUE!</v>
      </c>
      <c r="Q8" s="40">
        <f t="shared" si="3"/>
        <v>135.6</v>
      </c>
      <c r="U8" s="44" t="s">
        <v>5</v>
      </c>
      <c r="V8" s="44" t="s">
        <v>30</v>
      </c>
      <c r="W8" s="45">
        <v>135.6</v>
      </c>
      <c r="X8" s="3">
        <f t="shared" si="4"/>
        <v>-135.6</v>
      </c>
      <c r="Y8" s="3" t="e">
        <f t="shared" si="5"/>
        <v>#VALUE!</v>
      </c>
    </row>
    <row r="9" spans="1:25" s="3" customFormat="1" ht="26.25" customHeight="1">
      <c r="A9" s="86" t="s">
        <v>53</v>
      </c>
      <c r="B9" s="86" t="s">
        <v>66</v>
      </c>
      <c r="C9" s="5"/>
      <c r="D9" s="40"/>
      <c r="E9" s="40">
        <v>7616.62</v>
      </c>
      <c r="G9" s="42" t="s">
        <v>7</v>
      </c>
      <c r="H9" s="42" t="s">
        <v>28</v>
      </c>
      <c r="I9" s="43">
        <v>7616.62</v>
      </c>
      <c r="J9" s="2">
        <f t="shared" ref="J9:J11" si="6">G9-A9</f>
        <v>-801</v>
      </c>
      <c r="K9" s="40">
        <f t="shared" ref="K9:K11" si="7">I9-C9</f>
        <v>7616.62</v>
      </c>
      <c r="L9" s="40"/>
      <c r="M9" s="42" t="s">
        <v>7</v>
      </c>
      <c r="N9" s="42" t="s">
        <v>28</v>
      </c>
      <c r="O9" s="43">
        <v>7749.58</v>
      </c>
      <c r="P9" s="2">
        <f t="shared" ref="P9:P11" si="8">M9-A9</f>
        <v>-801</v>
      </c>
      <c r="Q9" s="40">
        <f t="shared" ref="Q9:Q11" si="9">O9-C9</f>
        <v>7749.58</v>
      </c>
      <c r="U9" s="44" t="s">
        <v>7</v>
      </c>
      <c r="V9" s="44" t="s">
        <v>28</v>
      </c>
      <c r="W9" s="45">
        <v>8475.4699999999993</v>
      </c>
      <c r="X9" s="3">
        <f t="shared" ref="X9:X11" si="10">C9-W9</f>
        <v>-8475.4699999999993</v>
      </c>
      <c r="Y9" s="3">
        <f t="shared" ref="Y9:Y11" si="11">U9-A9</f>
        <v>-801</v>
      </c>
    </row>
    <row r="10" spans="1:25" s="3" customFormat="1" ht="26.25" customHeight="1">
      <c r="A10" s="60" t="s">
        <v>19</v>
      </c>
      <c r="B10" s="64" t="s">
        <v>103</v>
      </c>
      <c r="C10" s="5"/>
      <c r="D10" s="40"/>
      <c r="E10" s="40">
        <v>3922.87</v>
      </c>
      <c r="G10" s="42" t="s">
        <v>6</v>
      </c>
      <c r="H10" s="42" t="s">
        <v>29</v>
      </c>
      <c r="I10" s="43">
        <v>3922.87</v>
      </c>
      <c r="J10" s="2">
        <f t="shared" si="6"/>
        <v>-80100</v>
      </c>
      <c r="K10" s="40">
        <f t="shared" si="7"/>
        <v>3922.87</v>
      </c>
      <c r="L10" s="40">
        <v>750</v>
      </c>
      <c r="M10" s="42" t="s">
        <v>6</v>
      </c>
      <c r="N10" s="42" t="s">
        <v>29</v>
      </c>
      <c r="O10" s="43">
        <v>4041.81</v>
      </c>
      <c r="P10" s="2">
        <f t="shared" si="8"/>
        <v>-80100</v>
      </c>
      <c r="Q10" s="40">
        <f t="shared" si="9"/>
        <v>4041.81</v>
      </c>
      <c r="U10" s="44" t="s">
        <v>6</v>
      </c>
      <c r="V10" s="44" t="s">
        <v>29</v>
      </c>
      <c r="W10" s="45">
        <v>4680.9399999999996</v>
      </c>
      <c r="X10" s="3">
        <f t="shared" si="10"/>
        <v>-4680.9399999999996</v>
      </c>
      <c r="Y10" s="3">
        <f t="shared" si="11"/>
        <v>-80100</v>
      </c>
    </row>
    <row r="11" spans="1:25" s="3" customFormat="1" ht="26.25" customHeight="1">
      <c r="A11" s="75" t="s">
        <v>4</v>
      </c>
      <c r="B11" s="46"/>
      <c r="C11" s="5"/>
      <c r="D11" s="47"/>
      <c r="E11" s="47">
        <v>135.6</v>
      </c>
      <c r="G11" s="42" t="s">
        <v>5</v>
      </c>
      <c r="H11" s="42" t="s">
        <v>30</v>
      </c>
      <c r="I11" s="43">
        <v>135.6</v>
      </c>
      <c r="J11" s="2" t="e">
        <f t="shared" si="6"/>
        <v>#VALUE!</v>
      </c>
      <c r="K11" s="40">
        <f t="shared" si="7"/>
        <v>135.6</v>
      </c>
      <c r="L11" s="40"/>
      <c r="M11" s="42" t="s">
        <v>5</v>
      </c>
      <c r="N11" s="42" t="s">
        <v>30</v>
      </c>
      <c r="O11" s="43">
        <v>135.6</v>
      </c>
      <c r="P11" s="2" t="e">
        <f t="shared" si="8"/>
        <v>#VALUE!</v>
      </c>
      <c r="Q11" s="40">
        <f t="shared" si="9"/>
        <v>135.6</v>
      </c>
      <c r="U11" s="44" t="s">
        <v>5</v>
      </c>
      <c r="V11" s="44" t="s">
        <v>30</v>
      </c>
      <c r="W11" s="45">
        <v>135.6</v>
      </c>
      <c r="X11" s="3">
        <f t="shared" si="10"/>
        <v>-135.6</v>
      </c>
      <c r="Y11" s="3" t="e">
        <f t="shared" si="11"/>
        <v>#VALUE!</v>
      </c>
    </row>
    <row r="12" spans="1:25" s="3" customFormat="1" ht="26.25" customHeight="1">
      <c r="A12" s="86" t="s">
        <v>89</v>
      </c>
      <c r="B12" s="127" t="s">
        <v>90</v>
      </c>
      <c r="C12" s="5"/>
      <c r="D12" s="40"/>
      <c r="E12" s="40">
        <v>7616.62</v>
      </c>
      <c r="G12" s="42" t="s">
        <v>7</v>
      </c>
      <c r="H12" s="42" t="s">
        <v>28</v>
      </c>
      <c r="I12" s="43">
        <v>7616.62</v>
      </c>
      <c r="J12" s="2">
        <f t="shared" si="0"/>
        <v>-802</v>
      </c>
      <c r="K12" s="40">
        <f t="shared" si="1"/>
        <v>7616.62</v>
      </c>
      <c r="L12" s="40"/>
      <c r="M12" s="42" t="s">
        <v>7</v>
      </c>
      <c r="N12" s="42" t="s">
        <v>28</v>
      </c>
      <c r="O12" s="43">
        <v>7749.58</v>
      </c>
      <c r="P12" s="2">
        <f t="shared" si="2"/>
        <v>-802</v>
      </c>
      <c r="Q12" s="40">
        <f t="shared" si="3"/>
        <v>7749.58</v>
      </c>
      <c r="U12" s="44" t="s">
        <v>7</v>
      </c>
      <c r="V12" s="44" t="s">
        <v>28</v>
      </c>
      <c r="W12" s="45">
        <v>8475.4699999999993</v>
      </c>
      <c r="X12" s="3">
        <f t="shared" si="4"/>
        <v>-8475.4699999999993</v>
      </c>
      <c r="Y12" s="3">
        <f t="shared" si="5"/>
        <v>-802</v>
      </c>
    </row>
    <row r="13" spans="1:25" s="3" customFormat="1" ht="26.25" customHeight="1">
      <c r="A13" s="60" t="s">
        <v>91</v>
      </c>
      <c r="B13" s="64" t="s">
        <v>92</v>
      </c>
      <c r="C13" s="5"/>
      <c r="D13" s="40"/>
      <c r="E13" s="40">
        <v>3922.87</v>
      </c>
      <c r="G13" s="42" t="s">
        <v>6</v>
      </c>
      <c r="H13" s="42" t="s">
        <v>29</v>
      </c>
      <c r="I13" s="43">
        <v>3922.87</v>
      </c>
      <c r="J13" s="2">
        <f t="shared" si="0"/>
        <v>-80200</v>
      </c>
      <c r="K13" s="40">
        <f t="shared" si="1"/>
        <v>3922.87</v>
      </c>
      <c r="L13" s="40">
        <v>750</v>
      </c>
      <c r="M13" s="42" t="s">
        <v>6</v>
      </c>
      <c r="N13" s="42" t="s">
        <v>29</v>
      </c>
      <c r="O13" s="43">
        <v>4041.81</v>
      </c>
      <c r="P13" s="2">
        <f t="shared" si="2"/>
        <v>-80200</v>
      </c>
      <c r="Q13" s="40">
        <f t="shared" si="3"/>
        <v>4041.81</v>
      </c>
      <c r="U13" s="44" t="s">
        <v>6</v>
      </c>
      <c r="V13" s="44" t="s">
        <v>29</v>
      </c>
      <c r="W13" s="45">
        <v>4680.9399999999996</v>
      </c>
      <c r="X13" s="3">
        <f t="shared" si="4"/>
        <v>-4680.9399999999996</v>
      </c>
      <c r="Y13" s="3">
        <f t="shared" si="5"/>
        <v>-80200</v>
      </c>
    </row>
    <row r="14" spans="1:25" s="3" customFormat="1" ht="26.25" customHeight="1">
      <c r="A14" s="75" t="s">
        <v>4</v>
      </c>
      <c r="B14" s="46"/>
      <c r="C14" s="5"/>
      <c r="D14" s="47"/>
      <c r="E14" s="47">
        <v>135.6</v>
      </c>
      <c r="G14" s="42" t="s">
        <v>5</v>
      </c>
      <c r="H14" s="42" t="s">
        <v>30</v>
      </c>
      <c r="I14" s="43">
        <v>135.6</v>
      </c>
      <c r="J14" s="2" t="e">
        <f t="shared" si="0"/>
        <v>#VALUE!</v>
      </c>
      <c r="K14" s="40">
        <f t="shared" si="1"/>
        <v>135.6</v>
      </c>
      <c r="L14" s="40"/>
      <c r="M14" s="42" t="s">
        <v>5</v>
      </c>
      <c r="N14" s="42" t="s">
        <v>30</v>
      </c>
      <c r="O14" s="43">
        <v>135.6</v>
      </c>
      <c r="P14" s="2" t="e">
        <f t="shared" si="2"/>
        <v>#VALUE!</v>
      </c>
      <c r="Q14" s="40">
        <f t="shared" si="3"/>
        <v>135.6</v>
      </c>
      <c r="U14" s="44" t="s">
        <v>5</v>
      </c>
      <c r="V14" s="44" t="s">
        <v>30</v>
      </c>
      <c r="W14" s="45">
        <v>135.6</v>
      </c>
      <c r="X14" s="3">
        <f t="shared" si="4"/>
        <v>-135.6</v>
      </c>
      <c r="Y14" s="3" t="e">
        <f t="shared" si="5"/>
        <v>#VALUE!</v>
      </c>
    </row>
    <row r="15" spans="1:25" s="3" customFormat="1" ht="26.25" customHeight="1">
      <c r="A15" s="86" t="s">
        <v>93</v>
      </c>
      <c r="B15" s="127" t="s">
        <v>100</v>
      </c>
      <c r="C15" s="5"/>
      <c r="D15" s="40"/>
      <c r="E15" s="40">
        <v>7616.62</v>
      </c>
      <c r="G15" s="42" t="s">
        <v>7</v>
      </c>
      <c r="H15" s="42" t="s">
        <v>28</v>
      </c>
      <c r="I15" s="43">
        <v>7616.62</v>
      </c>
      <c r="J15" s="2">
        <f t="shared" ref="J15:J20" si="12">G15-A15</f>
        <v>-803</v>
      </c>
      <c r="K15" s="40">
        <f t="shared" ref="K15:K20" si="13">I15-C15</f>
        <v>7616.62</v>
      </c>
      <c r="L15" s="40"/>
      <c r="M15" s="42" t="s">
        <v>7</v>
      </c>
      <c r="N15" s="42" t="s">
        <v>28</v>
      </c>
      <c r="O15" s="43">
        <v>7749.58</v>
      </c>
      <c r="P15" s="2">
        <f t="shared" ref="P15:P20" si="14">M15-A15</f>
        <v>-803</v>
      </c>
      <c r="Q15" s="40">
        <f t="shared" ref="Q15:Q20" si="15">O15-C15</f>
        <v>7749.58</v>
      </c>
      <c r="U15" s="44" t="s">
        <v>7</v>
      </c>
      <c r="V15" s="44" t="s">
        <v>28</v>
      </c>
      <c r="W15" s="45">
        <v>8475.4699999999993</v>
      </c>
      <c r="X15" s="3">
        <f t="shared" ref="X15:X20" si="16">C15-W15</f>
        <v>-8475.4699999999993</v>
      </c>
      <c r="Y15" s="3">
        <f t="shared" ref="Y15:Y20" si="17">U15-A15</f>
        <v>-803</v>
      </c>
    </row>
    <row r="16" spans="1:25" s="3" customFormat="1" ht="26.25" customHeight="1">
      <c r="A16" s="60" t="s">
        <v>94</v>
      </c>
      <c r="B16" s="64" t="s">
        <v>95</v>
      </c>
      <c r="C16" s="5"/>
      <c r="D16" s="40"/>
      <c r="E16" s="40">
        <v>3922.87</v>
      </c>
      <c r="G16" s="42" t="s">
        <v>6</v>
      </c>
      <c r="H16" s="42" t="s">
        <v>29</v>
      </c>
      <c r="I16" s="43">
        <v>3922.87</v>
      </c>
      <c r="J16" s="2">
        <f t="shared" si="12"/>
        <v>-80300</v>
      </c>
      <c r="K16" s="40">
        <f t="shared" si="13"/>
        <v>3922.87</v>
      </c>
      <c r="L16" s="40">
        <v>750</v>
      </c>
      <c r="M16" s="42" t="s">
        <v>6</v>
      </c>
      <c r="N16" s="42" t="s">
        <v>29</v>
      </c>
      <c r="O16" s="43">
        <v>4041.81</v>
      </c>
      <c r="P16" s="2">
        <f t="shared" si="14"/>
        <v>-80300</v>
      </c>
      <c r="Q16" s="40">
        <f t="shared" si="15"/>
        <v>4041.81</v>
      </c>
      <c r="U16" s="44" t="s">
        <v>6</v>
      </c>
      <c r="V16" s="44" t="s">
        <v>29</v>
      </c>
      <c r="W16" s="45">
        <v>4680.9399999999996</v>
      </c>
      <c r="X16" s="3">
        <f t="shared" si="16"/>
        <v>-4680.9399999999996</v>
      </c>
      <c r="Y16" s="3">
        <f t="shared" si="17"/>
        <v>-80300</v>
      </c>
    </row>
    <row r="17" spans="1:25" s="3" customFormat="1" ht="26.25" customHeight="1">
      <c r="A17" s="75" t="s">
        <v>4</v>
      </c>
      <c r="B17" s="46"/>
      <c r="C17" s="5"/>
      <c r="D17" s="47"/>
      <c r="E17" s="47">
        <v>135.6</v>
      </c>
      <c r="G17" s="42" t="s">
        <v>5</v>
      </c>
      <c r="H17" s="42" t="s">
        <v>30</v>
      </c>
      <c r="I17" s="43">
        <v>135.6</v>
      </c>
      <c r="J17" s="2" t="e">
        <f t="shared" si="12"/>
        <v>#VALUE!</v>
      </c>
      <c r="K17" s="40">
        <f t="shared" si="13"/>
        <v>135.6</v>
      </c>
      <c r="L17" s="40"/>
      <c r="M17" s="42" t="s">
        <v>5</v>
      </c>
      <c r="N17" s="42" t="s">
        <v>30</v>
      </c>
      <c r="O17" s="43">
        <v>135.6</v>
      </c>
      <c r="P17" s="2" t="e">
        <f t="shared" si="14"/>
        <v>#VALUE!</v>
      </c>
      <c r="Q17" s="40">
        <f t="shared" si="15"/>
        <v>135.6</v>
      </c>
      <c r="U17" s="44" t="s">
        <v>5</v>
      </c>
      <c r="V17" s="44" t="s">
        <v>30</v>
      </c>
      <c r="W17" s="45">
        <v>135.6</v>
      </c>
      <c r="X17" s="3">
        <f t="shared" si="16"/>
        <v>-135.6</v>
      </c>
      <c r="Y17" s="3" t="e">
        <f t="shared" si="17"/>
        <v>#VALUE!</v>
      </c>
    </row>
    <row r="18" spans="1:25" s="3" customFormat="1" ht="26.25" customHeight="1">
      <c r="A18" s="86" t="s">
        <v>96</v>
      </c>
      <c r="B18" s="127" t="s">
        <v>97</v>
      </c>
      <c r="C18" s="5"/>
      <c r="D18" s="40"/>
      <c r="E18" s="40">
        <v>7616.62</v>
      </c>
      <c r="G18" s="42" t="s">
        <v>7</v>
      </c>
      <c r="H18" s="42" t="s">
        <v>28</v>
      </c>
      <c r="I18" s="43">
        <v>7616.62</v>
      </c>
      <c r="J18" s="2">
        <f t="shared" si="12"/>
        <v>-804</v>
      </c>
      <c r="K18" s="40">
        <f t="shared" si="13"/>
        <v>7616.62</v>
      </c>
      <c r="L18" s="40"/>
      <c r="M18" s="42" t="s">
        <v>7</v>
      </c>
      <c r="N18" s="42" t="s">
        <v>28</v>
      </c>
      <c r="O18" s="43">
        <v>7749.58</v>
      </c>
      <c r="P18" s="2">
        <f t="shared" si="14"/>
        <v>-804</v>
      </c>
      <c r="Q18" s="40">
        <f t="shared" si="15"/>
        <v>7749.58</v>
      </c>
      <c r="U18" s="44" t="s">
        <v>7</v>
      </c>
      <c r="V18" s="44" t="s">
        <v>28</v>
      </c>
      <c r="W18" s="45">
        <v>8475.4699999999993</v>
      </c>
      <c r="X18" s="3">
        <f t="shared" si="16"/>
        <v>-8475.4699999999993</v>
      </c>
      <c r="Y18" s="3">
        <f t="shared" si="17"/>
        <v>-804</v>
      </c>
    </row>
    <row r="19" spans="1:25" s="3" customFormat="1" ht="26.25" customHeight="1">
      <c r="A19" s="60" t="s">
        <v>98</v>
      </c>
      <c r="B19" s="64" t="s">
        <v>99</v>
      </c>
      <c r="C19" s="5"/>
      <c r="D19" s="40"/>
      <c r="E19" s="40">
        <v>3922.87</v>
      </c>
      <c r="G19" s="42" t="s">
        <v>6</v>
      </c>
      <c r="H19" s="42" t="s">
        <v>29</v>
      </c>
      <c r="I19" s="43">
        <v>3922.87</v>
      </c>
      <c r="J19" s="2">
        <f t="shared" si="12"/>
        <v>-80400</v>
      </c>
      <c r="K19" s="40">
        <f t="shared" si="13"/>
        <v>3922.87</v>
      </c>
      <c r="L19" s="40">
        <v>750</v>
      </c>
      <c r="M19" s="42" t="s">
        <v>6</v>
      </c>
      <c r="N19" s="42" t="s">
        <v>29</v>
      </c>
      <c r="O19" s="43">
        <v>4041.81</v>
      </c>
      <c r="P19" s="2">
        <f t="shared" si="14"/>
        <v>-80400</v>
      </c>
      <c r="Q19" s="40">
        <f t="shared" si="15"/>
        <v>4041.81</v>
      </c>
      <c r="U19" s="44" t="s">
        <v>6</v>
      </c>
      <c r="V19" s="44" t="s">
        <v>29</v>
      </c>
      <c r="W19" s="45">
        <v>4680.9399999999996</v>
      </c>
      <c r="X19" s="3">
        <f t="shared" si="16"/>
        <v>-4680.9399999999996</v>
      </c>
      <c r="Y19" s="3">
        <f t="shared" si="17"/>
        <v>-80400</v>
      </c>
    </row>
    <row r="20" spans="1:25" s="3" customFormat="1" ht="26.25" customHeight="1">
      <c r="A20" s="75" t="s">
        <v>4</v>
      </c>
      <c r="B20" s="46"/>
      <c r="C20" s="5"/>
      <c r="D20" s="47"/>
      <c r="E20" s="47">
        <v>135.6</v>
      </c>
      <c r="G20" s="42" t="s">
        <v>5</v>
      </c>
      <c r="H20" s="42" t="s">
        <v>30</v>
      </c>
      <c r="I20" s="43">
        <v>135.6</v>
      </c>
      <c r="J20" s="2" t="e">
        <f t="shared" si="12"/>
        <v>#VALUE!</v>
      </c>
      <c r="K20" s="40">
        <f t="shared" si="13"/>
        <v>135.6</v>
      </c>
      <c r="L20" s="40"/>
      <c r="M20" s="42" t="s">
        <v>5</v>
      </c>
      <c r="N20" s="42" t="s">
        <v>30</v>
      </c>
      <c r="O20" s="43">
        <v>135.6</v>
      </c>
      <c r="P20" s="2" t="e">
        <f t="shared" si="14"/>
        <v>#VALUE!</v>
      </c>
      <c r="Q20" s="40">
        <f t="shared" si="15"/>
        <v>135.6</v>
      </c>
      <c r="U20" s="44" t="s">
        <v>5</v>
      </c>
      <c r="V20" s="44" t="s">
        <v>30</v>
      </c>
      <c r="W20" s="45">
        <v>135.6</v>
      </c>
      <c r="X20" s="3">
        <f t="shared" si="16"/>
        <v>-135.6</v>
      </c>
      <c r="Y20" s="3" t="e">
        <f t="shared" si="17"/>
        <v>#VALUE!</v>
      </c>
    </row>
    <row r="21" spans="1:25" s="3" customFormat="1" ht="26.25" customHeight="1">
      <c r="A21" s="86" t="s">
        <v>0</v>
      </c>
      <c r="B21" s="127"/>
      <c r="C21" s="5"/>
      <c r="D21" s="40"/>
      <c r="E21" s="40">
        <v>7616.62</v>
      </c>
      <c r="G21" s="42" t="s">
        <v>7</v>
      </c>
      <c r="H21" s="42" t="s">
        <v>28</v>
      </c>
      <c r="I21" s="43">
        <v>7616.62</v>
      </c>
      <c r="J21" s="2" t="e">
        <f t="shared" ref="J21" si="18">G21-A21</f>
        <v>#VALUE!</v>
      </c>
      <c r="K21" s="40">
        <f t="shared" ref="K21" si="19">I21-C21</f>
        <v>7616.62</v>
      </c>
      <c r="L21" s="40"/>
      <c r="M21" s="42" t="s">
        <v>7</v>
      </c>
      <c r="N21" s="42" t="s">
        <v>28</v>
      </c>
      <c r="O21" s="43">
        <v>7749.58</v>
      </c>
      <c r="P21" s="2" t="e">
        <f t="shared" ref="P21" si="20">M21-A21</f>
        <v>#VALUE!</v>
      </c>
      <c r="Q21" s="40">
        <f t="shared" ref="Q21" si="21">O21-C21</f>
        <v>7749.58</v>
      </c>
      <c r="U21" s="44" t="s">
        <v>7</v>
      </c>
      <c r="V21" s="44" t="s">
        <v>28</v>
      </c>
      <c r="W21" s="45">
        <v>8475.4699999999993</v>
      </c>
      <c r="X21" s="3">
        <f t="shared" ref="X21" si="22">C21-W21</f>
        <v>-8475.4699999999993</v>
      </c>
      <c r="Y21" s="3" t="e">
        <f t="shared" ref="Y21" si="23">U21-A21</f>
        <v>#VALUE!</v>
      </c>
    </row>
    <row r="22" spans="1:25" s="3" customFormat="1" ht="26.25" customHeight="1">
      <c r="A22" s="163" t="s">
        <v>31</v>
      </c>
      <c r="B22" s="164"/>
      <c r="C22" s="9"/>
      <c r="G22" s="37" t="str">
        <f>""</f>
        <v/>
      </c>
      <c r="H22" s="37" t="str">
        <f>""</f>
        <v/>
      </c>
      <c r="I22" s="37" t="str">
        <f>""</f>
        <v/>
      </c>
      <c r="J22" s="2"/>
      <c r="M22" s="37" t="str">
        <f>""</f>
        <v/>
      </c>
      <c r="N22" s="38" t="str">
        <f>""</f>
        <v/>
      </c>
      <c r="O22" s="37" t="str">
        <f>""</f>
        <v/>
      </c>
      <c r="W22" s="8" t="e">
        <f>W23+#REF!+#REF!+#REF!+#REF!+#REF!+#REF!+#REF!+#REF!+#REF!+#REF!+#REF!+#REF!+#REF!+#REF!+#REF!+#REF!+#REF!+#REF!+#REF!+#REF!</f>
        <v>#REF!</v>
      </c>
      <c r="X22" s="8" t="e">
        <f>X23+#REF!+#REF!+#REF!+#REF!+#REF!+#REF!+#REF!+#REF!+#REF!+#REF!+#REF!+#REF!+#REF!+#REF!+#REF!+#REF!+#REF!+#REF!+#REF!+#REF!</f>
        <v>#REF!</v>
      </c>
    </row>
    <row r="23" spans="1:25" ht="19.5" customHeight="1">
      <c r="Q23" s="48"/>
      <c r="U23" s="49" t="s">
        <v>3</v>
      </c>
      <c r="V23" s="49" t="s">
        <v>32</v>
      </c>
      <c r="W23" s="50">
        <v>19998</v>
      </c>
      <c r="X23" s="30">
        <f>C23-W23</f>
        <v>-19998</v>
      </c>
      <c r="Y23" s="30">
        <f>U23-A23</f>
        <v>232</v>
      </c>
    </row>
    <row r="24" spans="1:25" ht="19.5" customHeight="1">
      <c r="Q24" s="48"/>
      <c r="U24" s="49" t="s">
        <v>2</v>
      </c>
      <c r="V24" s="49" t="s">
        <v>33</v>
      </c>
      <c r="W24" s="50">
        <v>19998</v>
      </c>
      <c r="X24" s="30">
        <f>C24-W24</f>
        <v>-19998</v>
      </c>
      <c r="Y24" s="30">
        <f>U24-A24</f>
        <v>23203</v>
      </c>
    </row>
    <row r="25" spans="1:25" ht="19.5" customHeight="1">
      <c r="Q25" s="48"/>
      <c r="U25" s="49" t="s">
        <v>1</v>
      </c>
      <c r="V25" s="49" t="s">
        <v>34</v>
      </c>
      <c r="W25" s="50">
        <v>19998</v>
      </c>
      <c r="X25" s="30">
        <f>C25-W25</f>
        <v>-19998</v>
      </c>
      <c r="Y25" s="30">
        <f>U25-A25</f>
        <v>2320301</v>
      </c>
    </row>
    <row r="26" spans="1:25" ht="19.5" customHeight="1">
      <c r="Q26" s="48"/>
    </row>
    <row r="27" spans="1:25" ht="19.5" customHeight="1">
      <c r="Q27" s="48"/>
    </row>
    <row r="28" spans="1:25" ht="19.5" customHeight="1">
      <c r="Q28" s="48"/>
    </row>
    <row r="29" spans="1:25" ht="19.5" customHeight="1">
      <c r="Q29" s="48"/>
    </row>
    <row r="30" spans="1:25" ht="19.5" customHeight="1">
      <c r="Q30" s="48"/>
    </row>
    <row r="31" spans="1:25" ht="19.5" customHeight="1">
      <c r="Q31" s="48"/>
    </row>
    <row r="32" spans="1:25" ht="19.5" customHeight="1">
      <c r="Q32" s="48"/>
    </row>
    <row r="33" spans="17:17" ht="19.5" customHeight="1">
      <c r="Q33" s="48"/>
    </row>
    <row r="34" spans="17:17" ht="19.5" customHeight="1">
      <c r="Q34" s="48"/>
    </row>
    <row r="35" spans="17:17" ht="19.5" customHeight="1">
      <c r="Q35" s="48"/>
    </row>
    <row r="36" spans="17:17" ht="19.5" customHeight="1">
      <c r="Q36" s="48"/>
    </row>
    <row r="37" spans="17:17" ht="19.5" customHeight="1">
      <c r="Q37" s="48"/>
    </row>
    <row r="38" spans="17:17" ht="19.5" customHeight="1">
      <c r="Q38" s="48"/>
    </row>
  </sheetData>
  <mergeCells count="2">
    <mergeCell ref="A2:C2"/>
    <mergeCell ref="A22:B2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D38" sqref="D38"/>
    </sheetView>
  </sheetViews>
  <sheetFormatPr defaultRowHeight="13.5"/>
  <sheetData/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50"/>
  <sheetViews>
    <sheetView workbookViewId="0">
      <selection activeCell="AA44" sqref="AA44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30" hidden="1" customWidth="1"/>
    <col min="5" max="5" width="8.125" style="30" hidden="1" customWidth="1"/>
    <col min="6" max="6" width="9.625" style="31" hidden="1" customWidth="1"/>
    <col min="7" max="7" width="17.5" style="31" hidden="1" customWidth="1"/>
    <col min="8" max="8" width="12.5" style="32" hidden="1" customWidth="1"/>
    <col min="9" max="9" width="7" style="33" hidden="1" customWidth="1"/>
    <col min="10" max="11" width="7" style="30" hidden="1" customWidth="1"/>
    <col min="12" max="12" width="13.875" style="30" hidden="1" customWidth="1"/>
    <col min="13" max="13" width="7.875" style="30" hidden="1" customWidth="1"/>
    <col min="14" max="14" width="9.5" style="30" hidden="1" customWidth="1"/>
    <col min="15" max="15" width="6.875" style="30" hidden="1" customWidth="1"/>
    <col min="16" max="16" width="9" style="30" hidden="1" customWidth="1"/>
    <col min="17" max="17" width="5.875" style="30" hidden="1" customWidth="1"/>
    <col min="18" max="18" width="5.25" style="30" hidden="1" customWidth="1"/>
    <col min="19" max="19" width="6.5" style="30" hidden="1" customWidth="1"/>
    <col min="20" max="21" width="7" style="30" hidden="1" customWidth="1"/>
    <col min="22" max="22" width="10.625" style="30" hidden="1" customWidth="1"/>
    <col min="23" max="23" width="10.5" style="30" hidden="1" customWidth="1"/>
    <col min="24" max="24" width="7" style="30" hidden="1" customWidth="1"/>
    <col min="25" max="27" width="7" style="30"/>
    <col min="28" max="28" width="12.75" style="30" customWidth="1"/>
    <col min="29" max="16384" width="7" style="30"/>
  </cols>
  <sheetData>
    <row r="1" spans="1:28" ht="29.25" customHeight="1">
      <c r="A1" s="29" t="s">
        <v>35</v>
      </c>
    </row>
    <row r="2" spans="1:28" ht="28.5" customHeight="1">
      <c r="A2" s="160" t="s">
        <v>129</v>
      </c>
      <c r="B2" s="161"/>
      <c r="F2" s="30"/>
      <c r="G2" s="30"/>
      <c r="H2" s="30"/>
    </row>
    <row r="3" spans="1:28" s="3" customFormat="1" ht="21.75" customHeight="1">
      <c r="A3" s="4"/>
      <c r="B3" s="124" t="s">
        <v>21</v>
      </c>
      <c r="D3" s="3">
        <v>12.11</v>
      </c>
      <c r="F3" s="3">
        <v>12.22</v>
      </c>
      <c r="I3" s="2"/>
      <c r="L3" s="3">
        <v>1.2</v>
      </c>
    </row>
    <row r="4" spans="1:28" s="3" customFormat="1" ht="39" customHeight="1">
      <c r="A4" s="23" t="s">
        <v>113</v>
      </c>
      <c r="B4" s="128" t="s">
        <v>165</v>
      </c>
      <c r="F4" s="37" t="s">
        <v>24</v>
      </c>
      <c r="G4" s="37" t="s">
        <v>25</v>
      </c>
      <c r="H4" s="37" t="s">
        <v>26</v>
      </c>
      <c r="I4" s="2"/>
      <c r="L4" s="37" t="s">
        <v>24</v>
      </c>
      <c r="M4" s="38" t="s">
        <v>25</v>
      </c>
      <c r="N4" s="37" t="s">
        <v>26</v>
      </c>
    </row>
    <row r="5" spans="1:28" s="4" customFormat="1" ht="39" customHeight="1">
      <c r="A5" s="149" t="s">
        <v>114</v>
      </c>
      <c r="B5" s="51" t="s">
        <v>214</v>
      </c>
      <c r="C5" s="4">
        <v>105429</v>
      </c>
      <c r="D5" s="4">
        <v>595734.14</v>
      </c>
      <c r="E5" s="4">
        <f>104401+13602</f>
        <v>118003</v>
      </c>
      <c r="F5" s="55" t="s">
        <v>8</v>
      </c>
      <c r="G5" s="55" t="s">
        <v>27</v>
      </c>
      <c r="H5" s="55">
        <v>596221.15</v>
      </c>
      <c r="I5" s="4" t="e">
        <f t="shared" ref="I5:I29" si="0">F5-A5</f>
        <v>#VALUE!</v>
      </c>
      <c r="J5" s="4">
        <f t="shared" ref="J5:J33" si="1">H5-B5</f>
        <v>595144.85</v>
      </c>
      <c r="K5" s="4">
        <v>75943</v>
      </c>
      <c r="L5" s="55" t="s">
        <v>8</v>
      </c>
      <c r="M5" s="55" t="s">
        <v>27</v>
      </c>
      <c r="N5" s="55">
        <v>643048.94999999995</v>
      </c>
      <c r="O5" s="4" t="e">
        <f t="shared" ref="O5:O29" si="2">L5-A5</f>
        <v>#VALUE!</v>
      </c>
      <c r="P5" s="4">
        <f t="shared" ref="P5:P33" si="3">N5-B5</f>
        <v>641972.64999999991</v>
      </c>
      <c r="R5" s="4">
        <v>717759</v>
      </c>
      <c r="T5" s="56" t="s">
        <v>8</v>
      </c>
      <c r="U5" s="56" t="s">
        <v>27</v>
      </c>
      <c r="V5" s="56">
        <v>659380.53</v>
      </c>
      <c r="W5" s="4">
        <f t="shared" ref="W5:W33" si="4">B5-V5</f>
        <v>-658304.23</v>
      </c>
      <c r="X5" s="4" t="e">
        <f t="shared" ref="X5:X29" si="5">T5-A5</f>
        <v>#VALUE!</v>
      </c>
    </row>
    <row r="6" spans="1:28" s="57" customFormat="1" ht="39" customHeight="1">
      <c r="A6" s="177" t="s">
        <v>184</v>
      </c>
      <c r="B6" s="174">
        <v>580.9</v>
      </c>
      <c r="D6" s="57">
        <v>7616.62</v>
      </c>
      <c r="F6" s="58" t="s">
        <v>7</v>
      </c>
      <c r="G6" s="58" t="s">
        <v>28</v>
      </c>
      <c r="H6" s="58">
        <v>7616.62</v>
      </c>
      <c r="I6" s="57" t="e">
        <f t="shared" si="0"/>
        <v>#VALUE!</v>
      </c>
      <c r="J6" s="57">
        <f t="shared" si="1"/>
        <v>7035.72</v>
      </c>
      <c r="L6" s="58" t="s">
        <v>7</v>
      </c>
      <c r="M6" s="58" t="s">
        <v>28</v>
      </c>
      <c r="N6" s="58">
        <v>7749.58</v>
      </c>
      <c r="O6" s="57" t="e">
        <f t="shared" si="2"/>
        <v>#VALUE!</v>
      </c>
      <c r="P6" s="57">
        <f t="shared" si="3"/>
        <v>7168.68</v>
      </c>
      <c r="T6" s="59" t="s">
        <v>7</v>
      </c>
      <c r="U6" s="59" t="s">
        <v>28</v>
      </c>
      <c r="V6" s="59">
        <v>8475.4699999999993</v>
      </c>
      <c r="W6" s="57">
        <f t="shared" si="4"/>
        <v>-7894.57</v>
      </c>
      <c r="X6" s="57" t="e">
        <f t="shared" si="5"/>
        <v>#VALUE!</v>
      </c>
      <c r="AB6" s="179"/>
    </row>
    <row r="7" spans="1:28" s="61" customFormat="1" ht="39" customHeight="1">
      <c r="A7" s="177" t="s">
        <v>185</v>
      </c>
      <c r="B7" s="175"/>
      <c r="D7" s="61">
        <v>3922.87</v>
      </c>
      <c r="F7" s="62" t="s">
        <v>6</v>
      </c>
      <c r="G7" s="62" t="s">
        <v>29</v>
      </c>
      <c r="H7" s="62">
        <v>3922.87</v>
      </c>
      <c r="I7" s="61" t="e">
        <f t="shared" si="0"/>
        <v>#VALUE!</v>
      </c>
      <c r="J7" s="61">
        <f t="shared" si="1"/>
        <v>3922.87</v>
      </c>
      <c r="K7" s="61">
        <v>750</v>
      </c>
      <c r="L7" s="62" t="s">
        <v>6</v>
      </c>
      <c r="M7" s="62" t="s">
        <v>29</v>
      </c>
      <c r="N7" s="62">
        <v>4041.81</v>
      </c>
      <c r="O7" s="61" t="e">
        <f t="shared" si="2"/>
        <v>#VALUE!</v>
      </c>
      <c r="P7" s="61">
        <f t="shared" si="3"/>
        <v>4041.81</v>
      </c>
      <c r="T7" s="63" t="s">
        <v>6</v>
      </c>
      <c r="U7" s="63" t="s">
        <v>29</v>
      </c>
      <c r="V7" s="63">
        <v>4680.9399999999996</v>
      </c>
      <c r="W7" s="61">
        <f t="shared" si="4"/>
        <v>-4680.9399999999996</v>
      </c>
      <c r="X7" s="61" t="e">
        <f t="shared" si="5"/>
        <v>#VALUE!</v>
      </c>
      <c r="AB7" s="180"/>
    </row>
    <row r="8" spans="1:28" s="61" customFormat="1" ht="39" customHeight="1">
      <c r="A8" s="177" t="s">
        <v>186</v>
      </c>
      <c r="B8" s="175"/>
      <c r="F8" s="62"/>
      <c r="G8" s="62"/>
      <c r="H8" s="62"/>
      <c r="L8" s="62"/>
      <c r="M8" s="62"/>
      <c r="N8" s="62"/>
      <c r="T8" s="63"/>
      <c r="U8" s="63"/>
      <c r="V8" s="63"/>
    </row>
    <row r="9" spans="1:28" s="61" customFormat="1" ht="39" customHeight="1">
      <c r="A9" s="177" t="s">
        <v>188</v>
      </c>
      <c r="B9" s="175">
        <v>1.6</v>
      </c>
      <c r="F9" s="62"/>
      <c r="G9" s="62"/>
      <c r="H9" s="62"/>
      <c r="L9" s="62"/>
      <c r="M9" s="62"/>
      <c r="N9" s="62"/>
      <c r="T9" s="63"/>
      <c r="U9" s="63"/>
      <c r="V9" s="63"/>
    </row>
    <row r="10" spans="1:28" s="61" customFormat="1" ht="39" customHeight="1">
      <c r="A10" s="177" t="s">
        <v>189</v>
      </c>
      <c r="B10" s="175"/>
      <c r="F10" s="62"/>
      <c r="G10" s="62"/>
      <c r="H10" s="62"/>
      <c r="L10" s="62"/>
      <c r="M10" s="62"/>
      <c r="N10" s="62"/>
      <c r="T10" s="63"/>
      <c r="U10" s="63"/>
      <c r="V10" s="63"/>
    </row>
    <row r="11" spans="1:28" s="61" customFormat="1" ht="39" customHeight="1">
      <c r="A11" s="177" t="s">
        <v>190</v>
      </c>
      <c r="B11" s="175"/>
      <c r="F11" s="62"/>
      <c r="G11" s="62"/>
      <c r="H11" s="62"/>
      <c r="L11" s="62"/>
      <c r="M11" s="62"/>
      <c r="N11" s="62"/>
      <c r="T11" s="63"/>
      <c r="U11" s="63"/>
      <c r="V11" s="63"/>
    </row>
    <row r="12" spans="1:28" s="61" customFormat="1" ht="39" customHeight="1">
      <c r="A12" s="177" t="s">
        <v>192</v>
      </c>
      <c r="B12" s="175">
        <v>26.5</v>
      </c>
      <c r="F12" s="62"/>
      <c r="G12" s="62"/>
      <c r="H12" s="62"/>
      <c r="L12" s="62"/>
      <c r="M12" s="62"/>
      <c r="N12" s="62"/>
      <c r="T12" s="63"/>
      <c r="U12" s="63"/>
      <c r="V12" s="63"/>
    </row>
    <row r="13" spans="1:28" s="61" customFormat="1" ht="39" customHeight="1">
      <c r="A13" s="177" t="s">
        <v>194</v>
      </c>
      <c r="B13" s="175">
        <v>29.2</v>
      </c>
      <c r="F13" s="62"/>
      <c r="G13" s="62"/>
      <c r="H13" s="62"/>
      <c r="L13" s="62"/>
      <c r="M13" s="62"/>
      <c r="N13" s="62"/>
      <c r="T13" s="63"/>
      <c r="U13" s="63"/>
      <c r="V13" s="63"/>
    </row>
    <row r="14" spans="1:28" s="61" customFormat="1" ht="39" customHeight="1">
      <c r="A14" s="177" t="s">
        <v>196</v>
      </c>
      <c r="B14" s="175">
        <v>194.4</v>
      </c>
      <c r="F14" s="62"/>
      <c r="G14" s="62"/>
      <c r="H14" s="62"/>
      <c r="L14" s="62"/>
      <c r="M14" s="62"/>
      <c r="N14" s="62"/>
      <c r="T14" s="63"/>
      <c r="U14" s="63"/>
      <c r="V14" s="63"/>
    </row>
    <row r="15" spans="1:28" s="61" customFormat="1" ht="39" customHeight="1">
      <c r="A15" s="178" t="s">
        <v>197</v>
      </c>
      <c r="B15" s="175"/>
      <c r="F15" s="62"/>
      <c r="G15" s="62"/>
      <c r="H15" s="62"/>
      <c r="L15" s="62"/>
      <c r="M15" s="62"/>
      <c r="N15" s="62"/>
      <c r="T15" s="63"/>
      <c r="U15" s="63"/>
      <c r="V15" s="63"/>
    </row>
    <row r="16" spans="1:28" s="61" customFormat="1" ht="39" customHeight="1">
      <c r="A16" s="178" t="s">
        <v>198</v>
      </c>
      <c r="B16" s="175"/>
      <c r="F16" s="62"/>
      <c r="G16" s="62"/>
      <c r="H16" s="62"/>
      <c r="L16" s="62"/>
      <c r="M16" s="62"/>
      <c r="N16" s="62"/>
      <c r="T16" s="63"/>
      <c r="U16" s="63"/>
      <c r="V16" s="63"/>
    </row>
    <row r="17" spans="1:24" s="61" customFormat="1" ht="39" customHeight="1">
      <c r="A17" s="178" t="s">
        <v>200</v>
      </c>
      <c r="B17" s="175">
        <v>134.30000000000001</v>
      </c>
      <c r="F17" s="62"/>
      <c r="G17" s="62"/>
      <c r="H17" s="62"/>
      <c r="L17" s="62"/>
      <c r="M17" s="62"/>
      <c r="N17" s="62"/>
      <c r="T17" s="63"/>
      <c r="U17" s="63"/>
      <c r="V17" s="63"/>
    </row>
    <row r="18" spans="1:24" s="61" customFormat="1" ht="39" customHeight="1">
      <c r="A18" s="178" t="s">
        <v>202</v>
      </c>
      <c r="B18" s="175">
        <v>71</v>
      </c>
      <c r="F18" s="62"/>
      <c r="G18" s="62"/>
      <c r="H18" s="62"/>
      <c r="L18" s="62"/>
      <c r="M18" s="62"/>
      <c r="N18" s="62"/>
      <c r="T18" s="63"/>
      <c r="U18" s="63"/>
      <c r="V18" s="63"/>
    </row>
    <row r="19" spans="1:24" s="61" customFormat="1" ht="39" customHeight="1">
      <c r="A19" s="178" t="s">
        <v>203</v>
      </c>
      <c r="B19" s="175">
        <v>1.1000000000000001</v>
      </c>
      <c r="F19" s="62"/>
      <c r="G19" s="62"/>
      <c r="H19" s="62"/>
      <c r="L19" s="62"/>
      <c r="M19" s="62"/>
      <c r="N19" s="62"/>
      <c r="T19" s="63"/>
      <c r="U19" s="63"/>
      <c r="V19" s="63"/>
    </row>
    <row r="20" spans="1:24" s="61" customFormat="1" ht="39" customHeight="1">
      <c r="A20" s="178" t="s">
        <v>204</v>
      </c>
      <c r="B20" s="175"/>
      <c r="F20" s="62"/>
      <c r="G20" s="62"/>
      <c r="H20" s="62"/>
      <c r="L20" s="62"/>
      <c r="M20" s="62"/>
      <c r="N20" s="62"/>
      <c r="T20" s="63"/>
      <c r="U20" s="63"/>
      <c r="V20" s="63"/>
    </row>
    <row r="21" spans="1:24" s="61" customFormat="1" ht="39" customHeight="1">
      <c r="A21" s="178" t="s">
        <v>213</v>
      </c>
      <c r="B21" s="175"/>
      <c r="F21" s="62"/>
      <c r="G21" s="62"/>
      <c r="H21" s="62"/>
      <c r="L21" s="62"/>
      <c r="M21" s="62"/>
      <c r="N21" s="62"/>
      <c r="T21" s="63"/>
      <c r="U21" s="63"/>
      <c r="V21" s="63"/>
    </row>
    <row r="22" spans="1:24" s="61" customFormat="1" ht="39" customHeight="1">
      <c r="A22" s="178" t="s">
        <v>212</v>
      </c>
      <c r="B22" s="175"/>
      <c r="F22" s="62"/>
      <c r="G22" s="62"/>
      <c r="H22" s="62"/>
      <c r="L22" s="62"/>
      <c r="M22" s="62"/>
      <c r="N22" s="62"/>
      <c r="T22" s="63"/>
      <c r="U22" s="63"/>
      <c r="V22" s="63"/>
    </row>
    <row r="23" spans="1:24" s="61" customFormat="1" ht="39" customHeight="1">
      <c r="A23" s="178" t="s">
        <v>211</v>
      </c>
      <c r="B23" s="175"/>
      <c r="F23" s="62"/>
      <c r="G23" s="62"/>
      <c r="H23" s="62"/>
      <c r="L23" s="62"/>
      <c r="M23" s="62"/>
      <c r="N23" s="62"/>
      <c r="T23" s="63"/>
      <c r="U23" s="63"/>
      <c r="V23" s="63"/>
    </row>
    <row r="24" spans="1:24" s="61" customFormat="1" ht="39" customHeight="1">
      <c r="A24" s="178" t="s">
        <v>210</v>
      </c>
      <c r="B24" s="175">
        <v>37.299999999999997</v>
      </c>
      <c r="F24" s="62"/>
      <c r="G24" s="62"/>
      <c r="H24" s="62"/>
      <c r="L24" s="62"/>
      <c r="M24" s="62"/>
      <c r="N24" s="62"/>
      <c r="T24" s="63"/>
      <c r="U24" s="63"/>
      <c r="V24" s="63"/>
    </row>
    <row r="25" spans="1:24" s="61" customFormat="1" ht="39" customHeight="1">
      <c r="A25" s="178" t="s">
        <v>207</v>
      </c>
      <c r="B25" s="175"/>
      <c r="F25" s="62"/>
      <c r="G25" s="62"/>
      <c r="H25" s="62"/>
      <c r="L25" s="62"/>
      <c r="M25" s="62"/>
      <c r="N25" s="62"/>
      <c r="T25" s="63"/>
      <c r="U25" s="63"/>
      <c r="V25" s="63"/>
    </row>
    <row r="26" spans="1:24" s="61" customFormat="1" ht="39" customHeight="1">
      <c r="A26" s="178" t="s">
        <v>208</v>
      </c>
      <c r="B26" s="175"/>
      <c r="F26" s="62"/>
      <c r="G26" s="62"/>
      <c r="H26" s="62"/>
      <c r="L26" s="62"/>
      <c r="M26" s="62"/>
      <c r="N26" s="62"/>
      <c r="T26" s="63"/>
      <c r="U26" s="63"/>
      <c r="V26" s="63"/>
    </row>
    <row r="27" spans="1:24" s="61" customFormat="1" ht="39" customHeight="1">
      <c r="A27" s="178" t="s">
        <v>206</v>
      </c>
      <c r="B27" s="175"/>
      <c r="F27" s="62"/>
      <c r="G27" s="62"/>
      <c r="H27" s="62"/>
      <c r="L27" s="62"/>
      <c r="M27" s="62"/>
      <c r="N27" s="62"/>
      <c r="T27" s="63"/>
      <c r="U27" s="63"/>
      <c r="V27" s="63"/>
    </row>
    <row r="28" spans="1:24" s="3" customFormat="1" ht="39" customHeight="1">
      <c r="A28" s="149" t="s">
        <v>115</v>
      </c>
      <c r="B28" s="5"/>
      <c r="C28" s="40">
        <v>105429</v>
      </c>
      <c r="D28" s="41">
        <v>595734.14</v>
      </c>
      <c r="E28" s="3">
        <f>104401+13602</f>
        <v>118003</v>
      </c>
      <c r="F28" s="42" t="s">
        <v>8</v>
      </c>
      <c r="G28" s="42" t="s">
        <v>27</v>
      </c>
      <c r="H28" s="43">
        <v>596221.15</v>
      </c>
      <c r="I28" s="2" t="e">
        <f t="shared" si="0"/>
        <v>#VALUE!</v>
      </c>
      <c r="J28" s="40">
        <f t="shared" si="1"/>
        <v>596221.15</v>
      </c>
      <c r="K28" s="40">
        <v>75943</v>
      </c>
      <c r="L28" s="42" t="s">
        <v>8</v>
      </c>
      <c r="M28" s="42" t="s">
        <v>27</v>
      </c>
      <c r="N28" s="43">
        <v>643048.94999999995</v>
      </c>
      <c r="O28" s="2" t="e">
        <f t="shared" si="2"/>
        <v>#VALUE!</v>
      </c>
      <c r="P28" s="40">
        <f t="shared" si="3"/>
        <v>643048.94999999995</v>
      </c>
      <c r="R28" s="3">
        <v>717759</v>
      </c>
      <c r="T28" s="44" t="s">
        <v>8</v>
      </c>
      <c r="U28" s="44" t="s">
        <v>27</v>
      </c>
      <c r="V28" s="45">
        <v>659380.53</v>
      </c>
      <c r="W28" s="3">
        <f t="shared" si="4"/>
        <v>-659380.53</v>
      </c>
      <c r="X28" s="3" t="e">
        <f t="shared" si="5"/>
        <v>#VALUE!</v>
      </c>
    </row>
    <row r="29" spans="1:24" s="3" customFormat="1" ht="39" customHeight="1">
      <c r="A29" s="22" t="s">
        <v>116</v>
      </c>
      <c r="B29" s="5"/>
      <c r="C29" s="40"/>
      <c r="D29" s="40">
        <v>7616.62</v>
      </c>
      <c r="F29" s="42" t="s">
        <v>7</v>
      </c>
      <c r="G29" s="42" t="s">
        <v>28</v>
      </c>
      <c r="H29" s="43">
        <v>7616.62</v>
      </c>
      <c r="I29" s="2" t="e">
        <f t="shared" si="0"/>
        <v>#VALUE!</v>
      </c>
      <c r="J29" s="40">
        <f t="shared" si="1"/>
        <v>7616.62</v>
      </c>
      <c r="K29" s="40"/>
      <c r="L29" s="42" t="s">
        <v>7</v>
      </c>
      <c r="M29" s="42" t="s">
        <v>28</v>
      </c>
      <c r="N29" s="43">
        <v>7749.58</v>
      </c>
      <c r="O29" s="2" t="e">
        <f t="shared" si="2"/>
        <v>#VALUE!</v>
      </c>
      <c r="P29" s="40">
        <f t="shared" si="3"/>
        <v>7749.58</v>
      </c>
      <c r="T29" s="44" t="s">
        <v>7</v>
      </c>
      <c r="U29" s="44" t="s">
        <v>28</v>
      </c>
      <c r="V29" s="45">
        <v>8475.4699999999993</v>
      </c>
      <c r="W29" s="3">
        <f t="shared" si="4"/>
        <v>-8475.4699999999993</v>
      </c>
      <c r="X29" s="3" t="e">
        <f t="shared" si="5"/>
        <v>#VALUE!</v>
      </c>
    </row>
    <row r="30" spans="1:24" s="3" customFormat="1" ht="39" customHeight="1">
      <c r="A30" s="22" t="s">
        <v>117</v>
      </c>
      <c r="B30" s="5"/>
      <c r="C30" s="40"/>
      <c r="D30" s="40"/>
      <c r="F30" s="42"/>
      <c r="G30" s="42"/>
      <c r="H30" s="43"/>
      <c r="I30" s="2"/>
      <c r="J30" s="40"/>
      <c r="K30" s="40"/>
      <c r="L30" s="42"/>
      <c r="M30" s="42"/>
      <c r="N30" s="43"/>
      <c r="O30" s="2"/>
      <c r="P30" s="40"/>
      <c r="T30" s="44"/>
      <c r="U30" s="44"/>
      <c r="V30" s="45"/>
    </row>
    <row r="31" spans="1:24" s="3" customFormat="1" ht="39" customHeight="1">
      <c r="A31" s="64" t="s">
        <v>102</v>
      </c>
      <c r="B31" s="5"/>
      <c r="C31" s="40"/>
      <c r="D31" s="40">
        <v>3922.87</v>
      </c>
      <c r="F31" s="42" t="s">
        <v>6</v>
      </c>
      <c r="G31" s="42" t="s">
        <v>29</v>
      </c>
      <c r="H31" s="43">
        <v>3922.87</v>
      </c>
      <c r="I31" s="2" t="e">
        <f>F31-A31</f>
        <v>#VALUE!</v>
      </c>
      <c r="J31" s="40">
        <f t="shared" si="1"/>
        <v>3922.87</v>
      </c>
      <c r="K31" s="40">
        <v>750</v>
      </c>
      <c r="L31" s="42" t="s">
        <v>6</v>
      </c>
      <c r="M31" s="42" t="s">
        <v>29</v>
      </c>
      <c r="N31" s="43">
        <v>4041.81</v>
      </c>
      <c r="O31" s="2" t="e">
        <f>L31-A31</f>
        <v>#VALUE!</v>
      </c>
      <c r="P31" s="40">
        <f t="shared" si="3"/>
        <v>4041.81</v>
      </c>
      <c r="T31" s="44" t="s">
        <v>6</v>
      </c>
      <c r="U31" s="44" t="s">
        <v>29</v>
      </c>
      <c r="V31" s="45">
        <v>4680.9399999999996</v>
      </c>
      <c r="W31" s="3">
        <f t="shared" si="4"/>
        <v>-4680.9399999999996</v>
      </c>
      <c r="X31" s="3" t="e">
        <f>T31-A31</f>
        <v>#VALUE!</v>
      </c>
    </row>
    <row r="32" spans="1:24" s="3" customFormat="1" ht="39" customHeight="1">
      <c r="A32" s="64" t="s">
        <v>118</v>
      </c>
      <c r="B32" s="5"/>
      <c r="C32" s="40"/>
      <c r="D32" s="40">
        <v>3922.87</v>
      </c>
      <c r="F32" s="42" t="s">
        <v>6</v>
      </c>
      <c r="G32" s="42" t="s">
        <v>29</v>
      </c>
      <c r="H32" s="43">
        <v>3922.87</v>
      </c>
      <c r="I32" s="2" t="e">
        <f>F32-A32</f>
        <v>#VALUE!</v>
      </c>
      <c r="J32" s="40">
        <f t="shared" si="1"/>
        <v>3922.87</v>
      </c>
      <c r="K32" s="40">
        <v>750</v>
      </c>
      <c r="L32" s="42" t="s">
        <v>6</v>
      </c>
      <c r="M32" s="42" t="s">
        <v>29</v>
      </c>
      <c r="N32" s="43">
        <v>4041.81</v>
      </c>
      <c r="O32" s="2" t="e">
        <f>L32-A32</f>
        <v>#VALUE!</v>
      </c>
      <c r="P32" s="40">
        <f t="shared" si="3"/>
        <v>4041.81</v>
      </c>
      <c r="T32" s="44" t="s">
        <v>6</v>
      </c>
      <c r="U32" s="44" t="s">
        <v>29</v>
      </c>
      <c r="V32" s="45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39" customHeight="1">
      <c r="A33" s="22" t="s">
        <v>4</v>
      </c>
      <c r="B33" s="5"/>
      <c r="C33" s="47"/>
      <c r="D33" s="47">
        <v>135.6</v>
      </c>
      <c r="F33" s="42" t="s">
        <v>5</v>
      </c>
      <c r="G33" s="42" t="s">
        <v>30</v>
      </c>
      <c r="H33" s="43">
        <v>135.6</v>
      </c>
      <c r="I33" s="2" t="e">
        <f>F33-A33</f>
        <v>#VALUE!</v>
      </c>
      <c r="J33" s="40">
        <f t="shared" si="1"/>
        <v>135.6</v>
      </c>
      <c r="K33" s="40"/>
      <c r="L33" s="42" t="s">
        <v>5</v>
      </c>
      <c r="M33" s="42" t="s">
        <v>30</v>
      </c>
      <c r="N33" s="43">
        <v>135.6</v>
      </c>
      <c r="O33" s="2" t="e">
        <f>L33-A33</f>
        <v>#VALUE!</v>
      </c>
      <c r="P33" s="40">
        <f t="shared" si="3"/>
        <v>135.6</v>
      </c>
      <c r="T33" s="44" t="s">
        <v>5</v>
      </c>
      <c r="U33" s="44" t="s">
        <v>30</v>
      </c>
      <c r="V33" s="45">
        <v>135.6</v>
      </c>
      <c r="W33" s="3">
        <f t="shared" si="4"/>
        <v>-135.6</v>
      </c>
      <c r="X33" s="3" t="e">
        <f>T33-A33</f>
        <v>#VALUE!</v>
      </c>
    </row>
    <row r="34" spans="1:24" s="3" customFormat="1" ht="39" customHeight="1">
      <c r="A34" s="131" t="s">
        <v>9</v>
      </c>
      <c r="B34" s="192">
        <v>1076.3</v>
      </c>
      <c r="F34" s="37" t="str">
        <f>""</f>
        <v/>
      </c>
      <c r="G34" s="37" t="str">
        <f>""</f>
        <v/>
      </c>
      <c r="H34" s="37" t="str">
        <f>""</f>
        <v/>
      </c>
      <c r="I34" s="2"/>
      <c r="L34" s="37" t="str">
        <f>""</f>
        <v/>
      </c>
      <c r="M34" s="38" t="str">
        <f>""</f>
        <v/>
      </c>
      <c r="N34" s="37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8"/>
      <c r="T35" s="49" t="s">
        <v>3</v>
      </c>
      <c r="U35" s="49" t="s">
        <v>32</v>
      </c>
      <c r="V35" s="50">
        <v>19998</v>
      </c>
      <c r="W35" s="30">
        <f>B35-V35</f>
        <v>-19998</v>
      </c>
      <c r="X35" s="30">
        <f>T35-A35</f>
        <v>232</v>
      </c>
    </row>
    <row r="36" spans="1:24" ht="19.5" customHeight="1">
      <c r="P36" s="48"/>
      <c r="T36" s="49" t="s">
        <v>2</v>
      </c>
      <c r="U36" s="49" t="s">
        <v>33</v>
      </c>
      <c r="V36" s="50">
        <v>19998</v>
      </c>
      <c r="W36" s="30">
        <f>B36-V36</f>
        <v>-19998</v>
      </c>
      <c r="X36" s="30">
        <f>T36-A36</f>
        <v>23203</v>
      </c>
    </row>
    <row r="37" spans="1:24" ht="19.5" customHeight="1">
      <c r="P37" s="48"/>
      <c r="T37" s="49" t="s">
        <v>1</v>
      </c>
      <c r="U37" s="49" t="s">
        <v>34</v>
      </c>
      <c r="V37" s="50">
        <v>19998</v>
      </c>
      <c r="W37" s="30">
        <f>B37-V37</f>
        <v>-19998</v>
      </c>
      <c r="X37" s="30">
        <f>T37-A37</f>
        <v>2320301</v>
      </c>
    </row>
    <row r="38" spans="1:24" ht="19.5" customHeight="1">
      <c r="P38" s="48"/>
    </row>
    <row r="39" spans="1:24" ht="19.5" customHeight="1">
      <c r="P39" s="48"/>
    </row>
    <row r="40" spans="1:24" ht="19.5" customHeight="1">
      <c r="P40" s="48"/>
    </row>
    <row r="41" spans="1:24" ht="19.5" customHeight="1">
      <c r="P41" s="48"/>
    </row>
    <row r="42" spans="1:24" ht="19.5" customHeight="1">
      <c r="P42" s="48"/>
    </row>
    <row r="43" spans="1:24" ht="19.5" customHeight="1">
      <c r="P43" s="48"/>
    </row>
    <row r="44" spans="1:24" ht="19.5" customHeight="1">
      <c r="P44" s="48"/>
    </row>
    <row r="45" spans="1:24" ht="19.5" customHeight="1">
      <c r="P45" s="48"/>
    </row>
    <row r="46" spans="1:24" ht="19.5" customHeight="1">
      <c r="P46" s="48"/>
    </row>
    <row r="47" spans="1:24" ht="19.5" customHeight="1">
      <c r="P47" s="48"/>
    </row>
    <row r="48" spans="1:24" ht="19.5" customHeight="1">
      <c r="P48" s="48"/>
    </row>
    <row r="49" spans="16:16" ht="19.5" customHeight="1">
      <c r="P49" s="48"/>
    </row>
    <row r="50" spans="16:16" ht="19.5" customHeight="1">
      <c r="P50" s="48"/>
    </row>
  </sheetData>
  <mergeCells count="1">
    <mergeCell ref="A2:B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" sqref="A4"/>
    </sheetView>
  </sheetViews>
  <sheetFormatPr defaultRowHeight="13.5"/>
  <sheetData/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5"/>
  </sheetPr>
  <dimension ref="A1:Y70"/>
  <sheetViews>
    <sheetView topLeftCell="A55" workbookViewId="0">
      <selection activeCell="A26" sqref="A26:XFD26"/>
    </sheetView>
  </sheetViews>
  <sheetFormatPr defaultColWidth="7" defaultRowHeight="15"/>
  <cols>
    <col min="1" max="1" width="15.375" style="4" customWidth="1"/>
    <col min="2" max="2" width="44.625" style="3" customWidth="1"/>
    <col min="3" max="3" width="15.625" style="188" customWidth="1"/>
    <col min="4" max="4" width="10.375" style="3" hidden="1" customWidth="1"/>
    <col min="5" max="5" width="9.625" style="30" hidden="1" customWidth="1"/>
    <col min="6" max="6" width="8.125" style="30" hidden="1" customWidth="1"/>
    <col min="7" max="7" width="9.625" style="31" hidden="1" customWidth="1"/>
    <col min="8" max="8" width="17.5" style="31" hidden="1" customWidth="1"/>
    <col min="9" max="9" width="12.5" style="32" hidden="1" customWidth="1"/>
    <col min="10" max="10" width="7" style="33" hidden="1" customWidth="1"/>
    <col min="11" max="12" width="7" style="30" hidden="1" customWidth="1"/>
    <col min="13" max="13" width="13.875" style="30" hidden="1" customWidth="1"/>
    <col min="14" max="14" width="7.875" style="30" hidden="1" customWidth="1"/>
    <col min="15" max="15" width="9.5" style="30" hidden="1" customWidth="1"/>
    <col min="16" max="16" width="6.875" style="30" hidden="1" customWidth="1"/>
    <col min="17" max="17" width="9" style="30" hidden="1" customWidth="1"/>
    <col min="18" max="18" width="5.875" style="30" hidden="1" customWidth="1"/>
    <col min="19" max="19" width="5.25" style="30" hidden="1" customWidth="1"/>
    <col min="20" max="20" width="6.5" style="30" hidden="1" customWidth="1"/>
    <col min="21" max="22" width="7" style="30" hidden="1" customWidth="1"/>
    <col min="23" max="23" width="10.625" style="30" hidden="1" customWidth="1"/>
    <col min="24" max="24" width="10.5" style="30" hidden="1" customWidth="1"/>
    <col min="25" max="25" width="7" style="30" hidden="1" customWidth="1"/>
    <col min="26" max="16384" width="7" style="30"/>
  </cols>
  <sheetData>
    <row r="1" spans="1:15" ht="29.25" customHeight="1">
      <c r="A1" s="29" t="s">
        <v>104</v>
      </c>
    </row>
    <row r="2" spans="1:15" ht="28.5" customHeight="1">
      <c r="A2" s="160" t="s">
        <v>130</v>
      </c>
      <c r="B2" s="162"/>
      <c r="C2" s="161"/>
      <c r="G2" s="30"/>
      <c r="H2" s="30"/>
      <c r="I2" s="30"/>
    </row>
    <row r="3" spans="1:15" s="3" customFormat="1" ht="21.75" customHeight="1">
      <c r="A3" s="4"/>
      <c r="C3" s="189" t="s">
        <v>21</v>
      </c>
      <c r="E3" s="3">
        <v>12.11</v>
      </c>
      <c r="G3" s="3">
        <v>12.22</v>
      </c>
      <c r="J3" s="2"/>
      <c r="M3" s="3">
        <v>1.2</v>
      </c>
    </row>
    <row r="4" spans="1:15" s="3" customFormat="1" ht="39" customHeight="1">
      <c r="A4" s="35" t="s">
        <v>22</v>
      </c>
      <c r="B4" s="36" t="s">
        <v>23</v>
      </c>
      <c r="C4" s="190" t="s">
        <v>165</v>
      </c>
      <c r="G4" s="37" t="s">
        <v>24</v>
      </c>
      <c r="H4" s="37" t="s">
        <v>25</v>
      </c>
      <c r="I4" s="37" t="s">
        <v>26</v>
      </c>
      <c r="J4" s="2"/>
      <c r="M4" s="37" t="s">
        <v>24</v>
      </c>
      <c r="N4" s="38" t="s">
        <v>25</v>
      </c>
      <c r="O4" s="37" t="s">
        <v>26</v>
      </c>
    </row>
    <row r="5" spans="1:15" s="3" customFormat="1" ht="39" customHeight="1">
      <c r="A5" s="35"/>
      <c r="B5" s="187" t="s">
        <v>258</v>
      </c>
      <c r="C5" s="191">
        <v>1076.3</v>
      </c>
      <c r="G5" s="37"/>
      <c r="H5" s="37"/>
      <c r="I5" s="37"/>
      <c r="J5" s="2"/>
      <c r="M5" s="37"/>
      <c r="N5" s="38"/>
      <c r="O5" s="37"/>
    </row>
    <row r="6" spans="1:15" s="3" customFormat="1" ht="39" customHeight="1">
      <c r="A6" s="181">
        <v>201</v>
      </c>
      <c r="B6" s="182" t="s">
        <v>183</v>
      </c>
      <c r="C6" s="191">
        <v>580.9</v>
      </c>
      <c r="G6" s="37"/>
      <c r="H6" s="37"/>
      <c r="I6" s="37"/>
      <c r="J6" s="2"/>
      <c r="M6" s="37"/>
      <c r="N6" s="38"/>
      <c r="O6" s="37"/>
    </row>
    <row r="7" spans="1:15" s="3" customFormat="1" ht="39" customHeight="1">
      <c r="A7" s="181">
        <v>20101</v>
      </c>
      <c r="B7" s="182" t="s">
        <v>215</v>
      </c>
      <c r="C7" s="191">
        <v>7.3</v>
      </c>
      <c r="G7" s="37"/>
      <c r="H7" s="37"/>
      <c r="I7" s="37"/>
      <c r="J7" s="2"/>
      <c r="M7" s="37"/>
      <c r="N7" s="38"/>
      <c r="O7" s="37"/>
    </row>
    <row r="8" spans="1:15" s="3" customFormat="1" ht="39" customHeight="1">
      <c r="A8" s="181">
        <v>2010101</v>
      </c>
      <c r="B8" s="183" t="s">
        <v>216</v>
      </c>
      <c r="C8" s="191">
        <v>7.3</v>
      </c>
      <c r="G8" s="37"/>
      <c r="H8" s="37"/>
      <c r="I8" s="37"/>
      <c r="J8" s="2"/>
      <c r="M8" s="37"/>
      <c r="N8" s="38"/>
      <c r="O8" s="37"/>
    </row>
    <row r="9" spans="1:15" s="3" customFormat="1" ht="39" customHeight="1">
      <c r="A9" s="181">
        <v>20103</v>
      </c>
      <c r="B9" s="182" t="s">
        <v>219</v>
      </c>
      <c r="C9" s="191">
        <v>537.29999999999995</v>
      </c>
      <c r="G9" s="37"/>
      <c r="H9" s="37"/>
      <c r="I9" s="37"/>
      <c r="J9" s="2"/>
      <c r="M9" s="37"/>
      <c r="N9" s="38"/>
      <c r="O9" s="37"/>
    </row>
    <row r="10" spans="1:15" s="3" customFormat="1" ht="39" customHeight="1">
      <c r="A10" s="181">
        <v>2010301</v>
      </c>
      <c r="B10" s="183" t="s">
        <v>216</v>
      </c>
      <c r="C10" s="191">
        <v>352.7</v>
      </c>
      <c r="G10" s="37"/>
      <c r="H10" s="37"/>
      <c r="I10" s="37"/>
      <c r="J10" s="2"/>
      <c r="M10" s="37"/>
      <c r="N10" s="38"/>
      <c r="O10" s="37"/>
    </row>
    <row r="11" spans="1:15" s="3" customFormat="1" ht="39" customHeight="1">
      <c r="A11" s="181">
        <v>2010302</v>
      </c>
      <c r="B11" s="183" t="s">
        <v>217</v>
      </c>
      <c r="C11" s="191">
        <v>80.900000000000006</v>
      </c>
      <c r="G11" s="37"/>
      <c r="H11" s="37"/>
      <c r="I11" s="37"/>
      <c r="J11" s="2"/>
      <c r="M11" s="37"/>
      <c r="N11" s="38"/>
      <c r="O11" s="37"/>
    </row>
    <row r="12" spans="1:15" s="3" customFormat="1" ht="39" customHeight="1">
      <c r="A12" s="181">
        <v>2010350</v>
      </c>
      <c r="B12" s="183" t="s">
        <v>218</v>
      </c>
      <c r="C12" s="191">
        <v>103.7</v>
      </c>
      <c r="G12" s="37"/>
      <c r="H12" s="37"/>
      <c r="I12" s="37"/>
      <c r="J12" s="2"/>
      <c r="M12" s="37"/>
      <c r="N12" s="38"/>
      <c r="O12" s="37"/>
    </row>
    <row r="13" spans="1:15" s="3" customFormat="1" ht="39" customHeight="1">
      <c r="A13" s="181">
        <v>2010399</v>
      </c>
      <c r="B13" s="183" t="s">
        <v>220</v>
      </c>
      <c r="C13" s="191"/>
      <c r="G13" s="37"/>
      <c r="H13" s="37"/>
      <c r="I13" s="37"/>
      <c r="J13" s="2"/>
      <c r="M13" s="37"/>
      <c r="N13" s="38"/>
      <c r="O13" s="37"/>
    </row>
    <row r="14" spans="1:15" s="3" customFormat="1" ht="39" customHeight="1">
      <c r="A14" s="181">
        <v>20106</v>
      </c>
      <c r="B14" s="182" t="s">
        <v>221</v>
      </c>
      <c r="C14" s="191">
        <v>28.8</v>
      </c>
      <c r="G14" s="37"/>
      <c r="H14" s="37"/>
      <c r="I14" s="37"/>
      <c r="J14" s="2"/>
      <c r="M14" s="37"/>
      <c r="N14" s="38"/>
      <c r="O14" s="37"/>
    </row>
    <row r="15" spans="1:15" s="3" customFormat="1" ht="39" customHeight="1">
      <c r="A15" s="181">
        <v>2010650</v>
      </c>
      <c r="B15" s="183" t="s">
        <v>218</v>
      </c>
      <c r="C15" s="191">
        <v>28.8</v>
      </c>
      <c r="G15" s="37"/>
      <c r="H15" s="37"/>
      <c r="I15" s="37"/>
      <c r="J15" s="2"/>
      <c r="M15" s="37"/>
      <c r="N15" s="38"/>
      <c r="O15" s="37"/>
    </row>
    <row r="16" spans="1:15" s="3" customFormat="1" ht="39" customHeight="1">
      <c r="A16" s="181">
        <v>20111</v>
      </c>
      <c r="B16" s="182" t="s">
        <v>222</v>
      </c>
      <c r="C16" s="191">
        <v>4.4000000000000004</v>
      </c>
      <c r="G16" s="37"/>
      <c r="H16" s="37"/>
      <c r="I16" s="37"/>
      <c r="J16" s="2"/>
      <c r="M16" s="37"/>
      <c r="N16" s="38"/>
      <c r="O16" s="37"/>
    </row>
    <row r="17" spans="1:15" s="3" customFormat="1" ht="39" customHeight="1">
      <c r="A17" s="181">
        <v>2011101</v>
      </c>
      <c r="B17" s="183" t="s">
        <v>216</v>
      </c>
      <c r="C17" s="191">
        <v>4.4000000000000004</v>
      </c>
      <c r="G17" s="37"/>
      <c r="H17" s="37"/>
      <c r="I17" s="37"/>
      <c r="J17" s="2"/>
      <c r="M17" s="37"/>
      <c r="N17" s="38"/>
      <c r="O17" s="37"/>
    </row>
    <row r="18" spans="1:15" s="3" customFormat="1" ht="39" customHeight="1">
      <c r="A18" s="181">
        <v>20131</v>
      </c>
      <c r="B18" s="182" t="s">
        <v>223</v>
      </c>
      <c r="C18" s="191">
        <v>3.1</v>
      </c>
      <c r="G18" s="37"/>
      <c r="H18" s="37"/>
      <c r="I18" s="37"/>
      <c r="J18" s="2"/>
      <c r="M18" s="37"/>
      <c r="N18" s="38"/>
      <c r="O18" s="37"/>
    </row>
    <row r="19" spans="1:15" s="3" customFormat="1" ht="39" customHeight="1">
      <c r="A19" s="181">
        <v>2013101</v>
      </c>
      <c r="B19" s="183" t="s">
        <v>216</v>
      </c>
      <c r="C19" s="191">
        <v>3.1</v>
      </c>
      <c r="G19" s="37"/>
      <c r="H19" s="37"/>
      <c r="I19" s="37"/>
      <c r="J19" s="2"/>
      <c r="M19" s="37"/>
      <c r="N19" s="38"/>
      <c r="O19" s="37"/>
    </row>
    <row r="20" spans="1:15" s="3" customFormat="1" ht="39" customHeight="1">
      <c r="A20" s="181">
        <v>204</v>
      </c>
      <c r="B20" s="182" t="s">
        <v>187</v>
      </c>
      <c r="C20" s="191">
        <v>1.6</v>
      </c>
      <c r="G20" s="37"/>
      <c r="H20" s="37"/>
      <c r="I20" s="37"/>
      <c r="J20" s="2"/>
      <c r="M20" s="37"/>
      <c r="N20" s="38"/>
      <c r="O20" s="37"/>
    </row>
    <row r="21" spans="1:15" s="3" customFormat="1" ht="39" customHeight="1">
      <c r="A21" s="181">
        <v>20405</v>
      </c>
      <c r="B21" s="182" t="s">
        <v>224</v>
      </c>
      <c r="C21" s="191">
        <v>1.6</v>
      </c>
      <c r="G21" s="37"/>
      <c r="H21" s="37"/>
      <c r="I21" s="37"/>
      <c r="J21" s="2"/>
      <c r="M21" s="37"/>
      <c r="N21" s="38"/>
      <c r="O21" s="37"/>
    </row>
    <row r="22" spans="1:15" s="3" customFormat="1" ht="39" customHeight="1">
      <c r="A22" s="181">
        <v>2040506</v>
      </c>
      <c r="B22" s="183" t="s">
        <v>225</v>
      </c>
      <c r="C22" s="191">
        <v>1.6</v>
      </c>
      <c r="G22" s="37"/>
      <c r="H22" s="37"/>
      <c r="I22" s="37"/>
      <c r="J22" s="2"/>
      <c r="M22" s="37"/>
      <c r="N22" s="38"/>
      <c r="O22" s="37"/>
    </row>
    <row r="23" spans="1:15" s="3" customFormat="1" ht="39" customHeight="1">
      <c r="A23" s="181">
        <v>207</v>
      </c>
      <c r="B23" s="182" t="s">
        <v>191</v>
      </c>
      <c r="C23" s="191">
        <v>26.5</v>
      </c>
      <c r="G23" s="37"/>
      <c r="H23" s="37"/>
      <c r="I23" s="37"/>
      <c r="J23" s="2"/>
      <c r="M23" s="37"/>
      <c r="N23" s="38"/>
      <c r="O23" s="37"/>
    </row>
    <row r="24" spans="1:15" s="3" customFormat="1" ht="39" customHeight="1">
      <c r="A24" s="181">
        <v>20701</v>
      </c>
      <c r="B24" s="182" t="s">
        <v>226</v>
      </c>
      <c r="C24" s="191">
        <v>26.5</v>
      </c>
      <c r="G24" s="37"/>
      <c r="H24" s="37"/>
      <c r="I24" s="37"/>
      <c r="J24" s="2"/>
      <c r="M24" s="37"/>
      <c r="N24" s="38"/>
      <c r="O24" s="37"/>
    </row>
    <row r="25" spans="1:15" s="3" customFormat="1" ht="39" customHeight="1">
      <c r="A25" s="181">
        <v>2070111</v>
      </c>
      <c r="B25" s="183" t="s">
        <v>227</v>
      </c>
      <c r="C25" s="191">
        <v>10.4</v>
      </c>
      <c r="G25" s="37"/>
      <c r="H25" s="37"/>
      <c r="I25" s="37"/>
      <c r="J25" s="2"/>
      <c r="M25" s="37"/>
      <c r="N25" s="38"/>
      <c r="O25" s="37"/>
    </row>
    <row r="26" spans="1:15" s="3" customFormat="1" ht="39" customHeight="1">
      <c r="A26" s="181">
        <v>2070199</v>
      </c>
      <c r="B26" s="183" t="s">
        <v>228</v>
      </c>
      <c r="C26" s="191">
        <v>16.100000000000001</v>
      </c>
      <c r="G26" s="37"/>
      <c r="H26" s="37"/>
      <c r="I26" s="37"/>
      <c r="J26" s="2"/>
      <c r="M26" s="37"/>
      <c r="N26" s="38"/>
      <c r="O26" s="37"/>
    </row>
    <row r="27" spans="1:15" s="3" customFormat="1" ht="39" customHeight="1">
      <c r="A27" s="181">
        <v>208</v>
      </c>
      <c r="B27" s="182" t="s">
        <v>193</v>
      </c>
      <c r="C27" s="191">
        <v>29.2</v>
      </c>
      <c r="G27" s="37"/>
      <c r="H27" s="37"/>
      <c r="I27" s="37"/>
      <c r="J27" s="2"/>
      <c r="M27" s="37"/>
      <c r="N27" s="38"/>
      <c r="O27" s="37"/>
    </row>
    <row r="28" spans="1:15" s="3" customFormat="1" ht="39" customHeight="1">
      <c r="A28" s="181">
        <v>20805</v>
      </c>
      <c r="B28" s="182" t="s">
        <v>229</v>
      </c>
      <c r="C28" s="191">
        <v>20</v>
      </c>
      <c r="G28" s="37"/>
      <c r="H28" s="37"/>
      <c r="I28" s="37"/>
      <c r="J28" s="2"/>
      <c r="M28" s="37"/>
      <c r="N28" s="38"/>
      <c r="O28" s="37"/>
    </row>
    <row r="29" spans="1:15" s="3" customFormat="1" ht="39" customHeight="1">
      <c r="A29" s="181">
        <v>2080504</v>
      </c>
      <c r="B29" s="183" t="s">
        <v>230</v>
      </c>
      <c r="C29" s="191">
        <v>20</v>
      </c>
      <c r="G29" s="37"/>
      <c r="H29" s="37"/>
      <c r="I29" s="37"/>
      <c r="J29" s="2"/>
      <c r="M29" s="37"/>
      <c r="N29" s="38"/>
      <c r="O29" s="37"/>
    </row>
    <row r="30" spans="1:15" s="3" customFormat="1" ht="39" customHeight="1">
      <c r="A30" s="181">
        <v>20808</v>
      </c>
      <c r="B30" s="182" t="s">
        <v>231</v>
      </c>
      <c r="C30" s="191">
        <v>1</v>
      </c>
      <c r="G30" s="37"/>
      <c r="H30" s="37"/>
      <c r="I30" s="37"/>
      <c r="J30" s="2"/>
      <c r="M30" s="37"/>
      <c r="N30" s="38"/>
      <c r="O30" s="37"/>
    </row>
    <row r="31" spans="1:15" s="3" customFormat="1" ht="39" customHeight="1">
      <c r="A31" s="181">
        <v>2080804</v>
      </c>
      <c r="B31" s="183" t="s">
        <v>232</v>
      </c>
      <c r="C31" s="191">
        <v>1</v>
      </c>
      <c r="G31" s="37"/>
      <c r="H31" s="37"/>
      <c r="I31" s="37"/>
      <c r="J31" s="2"/>
      <c r="M31" s="37"/>
      <c r="N31" s="38"/>
      <c r="O31" s="37"/>
    </row>
    <row r="32" spans="1:15" s="3" customFormat="1" ht="39" customHeight="1">
      <c r="A32" s="181">
        <v>20820</v>
      </c>
      <c r="B32" s="182" t="s">
        <v>233</v>
      </c>
      <c r="C32" s="191">
        <v>4.5</v>
      </c>
      <c r="G32" s="37"/>
      <c r="H32" s="37"/>
      <c r="I32" s="37"/>
      <c r="J32" s="2"/>
      <c r="M32" s="37"/>
      <c r="N32" s="38"/>
      <c r="O32" s="37"/>
    </row>
    <row r="33" spans="1:15" s="3" customFormat="1" ht="39" customHeight="1">
      <c r="A33" s="181">
        <v>2082001</v>
      </c>
      <c r="B33" s="183" t="s">
        <v>234</v>
      </c>
      <c r="C33" s="191">
        <v>4.5</v>
      </c>
      <c r="G33" s="37"/>
      <c r="H33" s="37"/>
      <c r="I33" s="37"/>
      <c r="J33" s="2"/>
      <c r="M33" s="37"/>
      <c r="N33" s="38"/>
      <c r="O33" s="37"/>
    </row>
    <row r="34" spans="1:15" s="3" customFormat="1" ht="39" customHeight="1">
      <c r="A34" s="185">
        <v>20899</v>
      </c>
      <c r="B34" s="184" t="s">
        <v>235</v>
      </c>
      <c r="C34" s="191">
        <v>3.7</v>
      </c>
      <c r="G34" s="37"/>
      <c r="H34" s="37"/>
      <c r="I34" s="37"/>
      <c r="J34" s="2"/>
      <c r="M34" s="37"/>
      <c r="N34" s="38"/>
      <c r="O34" s="37"/>
    </row>
    <row r="35" spans="1:15" s="3" customFormat="1" ht="39" customHeight="1">
      <c r="A35" s="185">
        <v>2089901</v>
      </c>
      <c r="B35" s="186" t="s">
        <v>236</v>
      </c>
      <c r="C35" s="191">
        <v>3.7</v>
      </c>
      <c r="G35" s="37"/>
      <c r="H35" s="37"/>
      <c r="I35" s="37"/>
      <c r="J35" s="2"/>
      <c r="M35" s="37"/>
      <c r="N35" s="38"/>
      <c r="O35" s="37"/>
    </row>
    <row r="36" spans="1:15" s="3" customFormat="1" ht="39" customHeight="1">
      <c r="A36" s="181">
        <v>210</v>
      </c>
      <c r="B36" s="182" t="s">
        <v>195</v>
      </c>
      <c r="C36" s="191">
        <v>194.4</v>
      </c>
      <c r="G36" s="37"/>
      <c r="H36" s="37"/>
      <c r="I36" s="37"/>
      <c r="J36" s="2"/>
      <c r="M36" s="37"/>
      <c r="N36" s="38"/>
      <c r="O36" s="37"/>
    </row>
    <row r="37" spans="1:15" s="3" customFormat="1" ht="39" customHeight="1">
      <c r="A37" s="181">
        <v>21005</v>
      </c>
      <c r="B37" s="182" t="s">
        <v>237</v>
      </c>
      <c r="C37" s="191">
        <v>18.7</v>
      </c>
      <c r="G37" s="37"/>
      <c r="H37" s="37"/>
      <c r="I37" s="37"/>
      <c r="J37" s="2"/>
      <c r="M37" s="37"/>
      <c r="N37" s="38"/>
      <c r="O37" s="37"/>
    </row>
    <row r="38" spans="1:15" s="3" customFormat="1" ht="39" customHeight="1">
      <c r="A38" s="181">
        <v>2100501</v>
      </c>
      <c r="B38" s="183" t="s">
        <v>238</v>
      </c>
      <c r="C38" s="191">
        <v>18.7</v>
      </c>
      <c r="G38" s="37"/>
      <c r="H38" s="37"/>
      <c r="I38" s="37"/>
      <c r="J38" s="2"/>
      <c r="M38" s="37"/>
      <c r="N38" s="38"/>
      <c r="O38" s="37"/>
    </row>
    <row r="39" spans="1:15" s="3" customFormat="1" ht="39" customHeight="1">
      <c r="A39" s="181">
        <v>21007</v>
      </c>
      <c r="B39" s="182" t="s">
        <v>239</v>
      </c>
      <c r="C39" s="191">
        <v>175.7</v>
      </c>
      <c r="G39" s="37"/>
      <c r="H39" s="37"/>
      <c r="I39" s="37"/>
      <c r="J39" s="2"/>
      <c r="M39" s="37"/>
      <c r="N39" s="38"/>
      <c r="O39" s="37"/>
    </row>
    <row r="40" spans="1:15" s="3" customFormat="1" ht="39" customHeight="1">
      <c r="A40" s="181">
        <v>2100717</v>
      </c>
      <c r="B40" s="183" t="s">
        <v>240</v>
      </c>
      <c r="C40" s="191">
        <v>13.4</v>
      </c>
      <c r="G40" s="37"/>
      <c r="H40" s="37"/>
      <c r="I40" s="37"/>
      <c r="J40" s="2"/>
      <c r="M40" s="37"/>
      <c r="N40" s="38"/>
      <c r="O40" s="37"/>
    </row>
    <row r="41" spans="1:15" s="3" customFormat="1" ht="39" customHeight="1">
      <c r="A41" s="181">
        <v>2100799</v>
      </c>
      <c r="B41" s="183" t="s">
        <v>241</v>
      </c>
      <c r="C41" s="191">
        <v>162.30000000000001</v>
      </c>
      <c r="G41" s="37"/>
      <c r="H41" s="37"/>
      <c r="I41" s="37"/>
      <c r="J41" s="2"/>
      <c r="M41" s="37"/>
      <c r="N41" s="38"/>
      <c r="O41" s="37"/>
    </row>
    <row r="42" spans="1:15" s="3" customFormat="1" ht="39" customHeight="1">
      <c r="A42" s="181">
        <v>213</v>
      </c>
      <c r="B42" s="182" t="s">
        <v>199</v>
      </c>
      <c r="C42" s="191">
        <v>134.30000000000001</v>
      </c>
      <c r="G42" s="37"/>
      <c r="H42" s="37"/>
      <c r="I42" s="37"/>
      <c r="J42" s="2"/>
      <c r="M42" s="37"/>
      <c r="N42" s="38"/>
      <c r="O42" s="37"/>
    </row>
    <row r="43" spans="1:15" s="3" customFormat="1" ht="39" customHeight="1">
      <c r="A43" s="181">
        <v>21301</v>
      </c>
      <c r="B43" s="182" t="s">
        <v>242</v>
      </c>
      <c r="C43" s="191">
        <v>95.6</v>
      </c>
      <c r="G43" s="37"/>
      <c r="H43" s="37"/>
      <c r="I43" s="37"/>
      <c r="J43" s="2"/>
      <c r="M43" s="37"/>
      <c r="N43" s="38"/>
      <c r="O43" s="37"/>
    </row>
    <row r="44" spans="1:15" s="3" customFormat="1" ht="39" customHeight="1">
      <c r="A44" s="181">
        <v>2130104</v>
      </c>
      <c r="B44" s="183" t="s">
        <v>218</v>
      </c>
      <c r="C44" s="191">
        <v>10.3</v>
      </c>
      <c r="G44" s="37"/>
      <c r="H44" s="37"/>
      <c r="I44" s="37"/>
      <c r="J44" s="2"/>
      <c r="M44" s="37"/>
      <c r="N44" s="38"/>
      <c r="O44" s="37"/>
    </row>
    <row r="45" spans="1:15" s="3" customFormat="1" ht="39" customHeight="1">
      <c r="A45" s="181">
        <v>2130142</v>
      </c>
      <c r="B45" s="183" t="s">
        <v>243</v>
      </c>
      <c r="C45" s="191">
        <v>67</v>
      </c>
      <c r="G45" s="37"/>
      <c r="H45" s="37"/>
      <c r="I45" s="37"/>
      <c r="J45" s="2"/>
      <c r="M45" s="37"/>
      <c r="N45" s="38"/>
      <c r="O45" s="37"/>
    </row>
    <row r="46" spans="1:15" s="3" customFormat="1" ht="39" customHeight="1">
      <c r="A46" s="181">
        <v>2130152</v>
      </c>
      <c r="B46" s="183" t="s">
        <v>244</v>
      </c>
      <c r="C46" s="191">
        <v>18.3</v>
      </c>
      <c r="G46" s="37"/>
      <c r="H46" s="37"/>
      <c r="I46" s="37"/>
      <c r="J46" s="2"/>
      <c r="M46" s="37"/>
      <c r="N46" s="38"/>
      <c r="O46" s="37"/>
    </row>
    <row r="47" spans="1:15" s="3" customFormat="1" ht="39" customHeight="1">
      <c r="A47" s="181">
        <v>21303</v>
      </c>
      <c r="B47" s="182" t="s">
        <v>245</v>
      </c>
      <c r="C47" s="191">
        <v>3.9</v>
      </c>
      <c r="G47" s="37"/>
      <c r="H47" s="37"/>
      <c r="I47" s="37"/>
      <c r="J47" s="2"/>
      <c r="M47" s="37"/>
      <c r="N47" s="38"/>
      <c r="O47" s="37"/>
    </row>
    <row r="48" spans="1:15" s="3" customFormat="1" ht="39" customHeight="1">
      <c r="A48" s="181">
        <v>2130399</v>
      </c>
      <c r="B48" s="183" t="s">
        <v>246</v>
      </c>
      <c r="C48" s="191">
        <v>3.9</v>
      </c>
      <c r="G48" s="37"/>
      <c r="H48" s="37"/>
      <c r="I48" s="37"/>
      <c r="J48" s="2"/>
      <c r="M48" s="37"/>
      <c r="N48" s="38"/>
      <c r="O48" s="37"/>
    </row>
    <row r="49" spans="1:17" s="3" customFormat="1" ht="39" customHeight="1">
      <c r="A49" s="181">
        <v>21307</v>
      </c>
      <c r="B49" s="182" t="s">
        <v>247</v>
      </c>
      <c r="C49" s="191">
        <v>34.799999999999997</v>
      </c>
      <c r="G49" s="37"/>
      <c r="H49" s="37"/>
      <c r="I49" s="37"/>
      <c r="J49" s="2"/>
      <c r="M49" s="37"/>
      <c r="N49" s="38"/>
      <c r="O49" s="37"/>
    </row>
    <row r="50" spans="1:17" s="3" customFormat="1" ht="39" customHeight="1">
      <c r="A50" s="181">
        <v>2130701</v>
      </c>
      <c r="B50" s="183" t="s">
        <v>248</v>
      </c>
      <c r="C50" s="191">
        <v>3</v>
      </c>
      <c r="G50" s="37"/>
      <c r="H50" s="37"/>
      <c r="I50" s="37"/>
      <c r="J50" s="2"/>
      <c r="M50" s="37"/>
      <c r="N50" s="38"/>
      <c r="O50" s="37"/>
    </row>
    <row r="51" spans="1:17" s="3" customFormat="1" ht="39" customHeight="1">
      <c r="A51" s="181">
        <v>2130705</v>
      </c>
      <c r="B51" s="183" t="s">
        <v>249</v>
      </c>
      <c r="C51" s="191">
        <v>31.8</v>
      </c>
      <c r="G51" s="37"/>
      <c r="H51" s="37"/>
      <c r="I51" s="37"/>
      <c r="J51" s="2"/>
      <c r="M51" s="37"/>
      <c r="N51" s="38"/>
      <c r="O51" s="37"/>
    </row>
    <row r="52" spans="1:17" s="3" customFormat="1" ht="39" customHeight="1">
      <c r="A52" s="181">
        <v>214</v>
      </c>
      <c r="B52" s="182" t="s">
        <v>201</v>
      </c>
      <c r="C52" s="191">
        <v>71</v>
      </c>
      <c r="G52" s="37"/>
      <c r="H52" s="37"/>
      <c r="I52" s="37"/>
      <c r="J52" s="2"/>
      <c r="M52" s="37"/>
      <c r="N52" s="38"/>
      <c r="O52" s="37"/>
    </row>
    <row r="53" spans="1:17" s="3" customFormat="1" ht="39" customHeight="1">
      <c r="A53" s="181">
        <v>21401</v>
      </c>
      <c r="B53" s="182" t="s">
        <v>250</v>
      </c>
      <c r="C53" s="191">
        <v>71</v>
      </c>
      <c r="G53" s="37"/>
      <c r="H53" s="37"/>
      <c r="I53" s="37"/>
      <c r="J53" s="2"/>
      <c r="M53" s="37"/>
      <c r="N53" s="38"/>
      <c r="O53" s="37"/>
    </row>
    <row r="54" spans="1:17" s="3" customFormat="1" ht="39" customHeight="1">
      <c r="A54" s="181">
        <v>2140105</v>
      </c>
      <c r="B54" s="183" t="s">
        <v>251</v>
      </c>
      <c r="C54" s="191">
        <v>71</v>
      </c>
      <c r="G54" s="37"/>
      <c r="H54" s="37"/>
      <c r="I54" s="37"/>
      <c r="J54" s="2"/>
      <c r="M54" s="37"/>
      <c r="N54" s="38"/>
      <c r="O54" s="37"/>
    </row>
    <row r="55" spans="1:17" s="3" customFormat="1" ht="39" customHeight="1">
      <c r="A55" s="181">
        <v>21506</v>
      </c>
      <c r="B55" s="182" t="s">
        <v>252</v>
      </c>
      <c r="C55" s="191">
        <v>1.1000000000000001</v>
      </c>
      <c r="G55" s="37"/>
      <c r="H55" s="37"/>
      <c r="I55" s="37"/>
      <c r="J55" s="2"/>
      <c r="M55" s="37"/>
      <c r="N55" s="38"/>
      <c r="O55" s="37"/>
    </row>
    <row r="56" spans="1:17" s="3" customFormat="1" ht="39" customHeight="1">
      <c r="A56" s="181">
        <v>2150605</v>
      </c>
      <c r="B56" s="183" t="s">
        <v>253</v>
      </c>
      <c r="C56" s="191">
        <v>1.1000000000000001</v>
      </c>
      <c r="G56" s="37"/>
      <c r="H56" s="37"/>
      <c r="I56" s="37"/>
      <c r="J56" s="2"/>
      <c r="M56" s="37"/>
      <c r="N56" s="38"/>
      <c r="O56" s="37"/>
    </row>
    <row r="57" spans="1:17" s="3" customFormat="1" ht="39" customHeight="1">
      <c r="A57" s="181">
        <v>221</v>
      </c>
      <c r="B57" s="182" t="s">
        <v>209</v>
      </c>
      <c r="C57" s="191">
        <v>37.299999999999997</v>
      </c>
      <c r="G57" s="37"/>
      <c r="H57" s="37"/>
      <c r="I57" s="37"/>
      <c r="J57" s="2"/>
      <c r="M57" s="37"/>
      <c r="N57" s="38"/>
      <c r="O57" s="37"/>
    </row>
    <row r="58" spans="1:17" s="3" customFormat="1" ht="39" customHeight="1">
      <c r="A58" s="181">
        <v>22101</v>
      </c>
      <c r="B58" s="182" t="s">
        <v>254</v>
      </c>
      <c r="C58" s="191">
        <v>6.4</v>
      </c>
      <c r="G58" s="37"/>
      <c r="H58" s="37"/>
      <c r="I58" s="37"/>
      <c r="J58" s="2"/>
      <c r="M58" s="37"/>
      <c r="N58" s="38"/>
      <c r="O58" s="37"/>
    </row>
    <row r="59" spans="1:17" s="3" customFormat="1" ht="39" customHeight="1">
      <c r="A59" s="181">
        <v>2210105</v>
      </c>
      <c r="B59" s="183" t="s">
        <v>255</v>
      </c>
      <c r="C59" s="191">
        <v>6.4</v>
      </c>
      <c r="G59" s="37"/>
      <c r="H59" s="37"/>
      <c r="I59" s="37"/>
      <c r="J59" s="2"/>
      <c r="M59" s="37"/>
      <c r="N59" s="38"/>
      <c r="O59" s="37"/>
    </row>
    <row r="60" spans="1:17" s="3" customFormat="1" ht="39" customHeight="1">
      <c r="A60" s="181">
        <v>22102</v>
      </c>
      <c r="B60" s="182" t="s">
        <v>256</v>
      </c>
      <c r="C60" s="191">
        <v>30.9</v>
      </c>
      <c r="G60" s="37"/>
      <c r="H60" s="37"/>
      <c r="I60" s="37"/>
      <c r="J60" s="2"/>
      <c r="M60" s="37"/>
      <c r="N60" s="38"/>
      <c r="O60" s="37"/>
    </row>
    <row r="61" spans="1:17" s="3" customFormat="1" ht="39" customHeight="1">
      <c r="A61" s="181">
        <v>2210201</v>
      </c>
      <c r="B61" s="183" t="s">
        <v>257</v>
      </c>
      <c r="C61" s="191">
        <v>30.9</v>
      </c>
      <c r="G61" s="37"/>
      <c r="H61" s="37"/>
      <c r="I61" s="37"/>
      <c r="J61" s="2"/>
      <c r="M61" s="37"/>
      <c r="N61" s="38"/>
      <c r="O61" s="37"/>
    </row>
    <row r="62" spans="1:17" ht="19.5" customHeight="1">
      <c r="Q62" s="48"/>
    </row>
    <row r="63" spans="1:17" ht="19.5" customHeight="1">
      <c r="Q63" s="48"/>
    </row>
    <row r="64" spans="1:17" ht="19.5" customHeight="1">
      <c r="Q64" s="48"/>
    </row>
    <row r="65" spans="17:17" ht="19.5" customHeight="1">
      <c r="Q65" s="48"/>
    </row>
    <row r="66" spans="17:17" ht="19.5" customHeight="1">
      <c r="Q66" s="48"/>
    </row>
    <row r="67" spans="17:17" ht="19.5" customHeight="1">
      <c r="Q67" s="48"/>
    </row>
    <row r="68" spans="17:17" ht="19.5" customHeight="1">
      <c r="Q68" s="48"/>
    </row>
    <row r="69" spans="17:17" ht="19.5" customHeight="1">
      <c r="Q69" s="48"/>
    </row>
    <row r="70" spans="17:17" ht="19.5" customHeight="1">
      <c r="Q70" s="48"/>
    </row>
  </sheetData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5"/>
  </sheetPr>
  <dimension ref="A1:E96"/>
  <sheetViews>
    <sheetView topLeftCell="A52" workbookViewId="0">
      <selection activeCell="E87" sqref="E87"/>
    </sheetView>
  </sheetViews>
  <sheetFormatPr defaultRowHeight="15.75"/>
  <cols>
    <col min="1" max="1" width="19.375" style="65" customWidth="1"/>
    <col min="2" max="2" width="38.625" style="65" customWidth="1"/>
    <col min="3" max="3" width="17.25" style="67" customWidth="1"/>
    <col min="4" max="16384" width="9" style="65"/>
  </cols>
  <sheetData>
    <row r="1" spans="1:5" ht="21" customHeight="1">
      <c r="A1" s="68" t="s">
        <v>150</v>
      </c>
    </row>
    <row r="2" spans="1:5" ht="24.75" customHeight="1">
      <c r="A2" s="165" t="s">
        <v>131</v>
      </c>
      <c r="B2" s="166"/>
      <c r="C2" s="166"/>
    </row>
    <row r="3" spans="1:5" s="68" customFormat="1" ht="24" customHeight="1">
      <c r="C3" s="66" t="s">
        <v>40</v>
      </c>
    </row>
    <row r="4" spans="1:5" s="74" customFormat="1" ht="43.5" customHeight="1">
      <c r="A4" s="79" t="s">
        <v>41</v>
      </c>
      <c r="B4" s="79" t="s">
        <v>42</v>
      </c>
      <c r="C4" s="128" t="s">
        <v>165</v>
      </c>
    </row>
    <row r="5" spans="1:5" s="74" customFormat="1" ht="43.5" customHeight="1">
      <c r="A5" s="79"/>
      <c r="B5" s="197" t="s">
        <v>429</v>
      </c>
      <c r="C5" s="193">
        <v>738.11</v>
      </c>
    </row>
    <row r="6" spans="1:5" s="80" customFormat="1" ht="20.25" customHeight="1">
      <c r="A6" s="194" t="s">
        <v>259</v>
      </c>
      <c r="B6" s="194" t="s">
        <v>260</v>
      </c>
      <c r="C6" s="193">
        <v>465.88</v>
      </c>
    </row>
    <row r="7" spans="1:5" s="82" customFormat="1" ht="20.25" customHeight="1">
      <c r="A7" s="195" t="s">
        <v>261</v>
      </c>
      <c r="B7" s="195" t="s">
        <v>262</v>
      </c>
      <c r="C7" s="196">
        <v>140.34</v>
      </c>
    </row>
    <row r="8" spans="1:5" s="68" customFormat="1" ht="20.25" customHeight="1">
      <c r="A8" s="195" t="s">
        <v>263</v>
      </c>
      <c r="B8" s="195" t="s">
        <v>264</v>
      </c>
      <c r="C8" s="196">
        <v>231.02</v>
      </c>
    </row>
    <row r="9" spans="1:5" s="74" customFormat="1" ht="20.25" customHeight="1">
      <c r="A9" s="195" t="s">
        <v>265</v>
      </c>
      <c r="B9" s="195" t="s">
        <v>266</v>
      </c>
      <c r="C9" s="196">
        <v>13.43</v>
      </c>
    </row>
    <row r="10" spans="1:5" s="68" customFormat="1" ht="20.25" customHeight="1">
      <c r="A10" s="195" t="s">
        <v>267</v>
      </c>
      <c r="B10" s="195" t="s">
        <v>268</v>
      </c>
      <c r="C10" s="196">
        <v>50.78</v>
      </c>
      <c r="E10" s="78"/>
    </row>
    <row r="11" spans="1:5" s="68" customFormat="1" ht="20.25" customHeight="1">
      <c r="A11" s="195" t="s">
        <v>269</v>
      </c>
      <c r="B11" s="195" t="s">
        <v>270</v>
      </c>
      <c r="C11" s="196"/>
    </row>
    <row r="12" spans="1:5" s="74" customFormat="1" ht="20.25" customHeight="1">
      <c r="A12" s="195" t="s">
        <v>271</v>
      </c>
      <c r="B12" s="195" t="s">
        <v>272</v>
      </c>
      <c r="C12" s="196"/>
    </row>
    <row r="13" spans="1:5">
      <c r="A13" s="195" t="s">
        <v>273</v>
      </c>
      <c r="B13" s="195" t="s">
        <v>274</v>
      </c>
      <c r="C13" s="196">
        <v>4.8099999999999996</v>
      </c>
    </row>
    <row r="14" spans="1:5">
      <c r="A14" s="195" t="s">
        <v>275</v>
      </c>
      <c r="B14" s="195" t="s">
        <v>276</v>
      </c>
      <c r="C14" s="196">
        <v>25.5</v>
      </c>
    </row>
    <row r="15" spans="1:5">
      <c r="A15" s="194" t="s">
        <v>277</v>
      </c>
      <c r="B15" s="194" t="s">
        <v>278</v>
      </c>
      <c r="C15" s="193">
        <v>184.05</v>
      </c>
    </row>
    <row r="16" spans="1:5">
      <c r="A16" s="195" t="s">
        <v>279</v>
      </c>
      <c r="B16" s="195" t="s">
        <v>280</v>
      </c>
      <c r="C16" s="196">
        <v>23.81</v>
      </c>
    </row>
    <row r="17" spans="1:3">
      <c r="A17" s="195" t="s">
        <v>281</v>
      </c>
      <c r="B17" s="195" t="s">
        <v>282</v>
      </c>
      <c r="C17" s="196"/>
    </row>
    <row r="18" spans="1:3">
      <c r="A18" s="195" t="s">
        <v>283</v>
      </c>
      <c r="B18" s="195" t="s">
        <v>284</v>
      </c>
      <c r="C18" s="196"/>
    </row>
    <row r="19" spans="1:3">
      <c r="A19" s="195" t="s">
        <v>285</v>
      </c>
      <c r="B19" s="195" t="s">
        <v>286</v>
      </c>
      <c r="C19" s="196"/>
    </row>
    <row r="20" spans="1:3">
      <c r="A20" s="195" t="s">
        <v>287</v>
      </c>
      <c r="B20" s="195" t="s">
        <v>288</v>
      </c>
      <c r="C20" s="196"/>
    </row>
    <row r="21" spans="1:3">
      <c r="A21" s="195" t="s">
        <v>289</v>
      </c>
      <c r="B21" s="195" t="s">
        <v>290</v>
      </c>
      <c r="C21" s="196">
        <v>5.62</v>
      </c>
    </row>
    <row r="22" spans="1:3">
      <c r="A22" s="195" t="s">
        <v>291</v>
      </c>
      <c r="B22" s="195" t="s">
        <v>292</v>
      </c>
      <c r="C22" s="196">
        <v>2.97</v>
      </c>
    </row>
    <row r="23" spans="1:3">
      <c r="A23" s="195" t="s">
        <v>293</v>
      </c>
      <c r="B23" s="195" t="s">
        <v>294</v>
      </c>
      <c r="C23" s="196">
        <v>9.85</v>
      </c>
    </row>
    <row r="24" spans="1:3">
      <c r="A24" s="195" t="s">
        <v>295</v>
      </c>
      <c r="B24" s="195" t="s">
        <v>296</v>
      </c>
      <c r="C24" s="196"/>
    </row>
    <row r="25" spans="1:3">
      <c r="A25" s="195" t="s">
        <v>297</v>
      </c>
      <c r="B25" s="195" t="s">
        <v>298</v>
      </c>
      <c r="C25" s="196">
        <v>1.54</v>
      </c>
    </row>
    <row r="26" spans="1:3">
      <c r="A26" s="195" t="s">
        <v>299</v>
      </c>
      <c r="B26" s="195" t="s">
        <v>300</v>
      </c>
      <c r="C26" s="196"/>
    </row>
    <row r="27" spans="1:3">
      <c r="A27" s="195" t="s">
        <v>301</v>
      </c>
      <c r="B27" s="195" t="s">
        <v>302</v>
      </c>
      <c r="C27" s="196">
        <v>8.56</v>
      </c>
    </row>
    <row r="28" spans="1:3">
      <c r="A28" s="195" t="s">
        <v>303</v>
      </c>
      <c r="B28" s="195" t="s">
        <v>304</v>
      </c>
      <c r="C28" s="196"/>
    </row>
    <row r="29" spans="1:3">
      <c r="A29" s="195" t="s">
        <v>305</v>
      </c>
      <c r="B29" s="195" t="s">
        <v>306</v>
      </c>
      <c r="C29" s="196"/>
    </row>
    <row r="30" spans="1:3">
      <c r="A30" s="195" t="s">
        <v>307</v>
      </c>
      <c r="B30" s="195" t="s">
        <v>308</v>
      </c>
      <c r="C30" s="196">
        <v>0.02</v>
      </c>
    </row>
    <row r="31" spans="1:3">
      <c r="A31" s="195" t="s">
        <v>309</v>
      </c>
      <c r="B31" s="195" t="s">
        <v>310</v>
      </c>
      <c r="C31" s="196">
        <v>28.48</v>
      </c>
    </row>
    <row r="32" spans="1:3">
      <c r="A32" s="195" t="s">
        <v>311</v>
      </c>
      <c r="B32" s="195" t="s">
        <v>312</v>
      </c>
      <c r="C32" s="196">
        <v>0.4</v>
      </c>
    </row>
    <row r="33" spans="1:3">
      <c r="A33" s="195" t="s">
        <v>313</v>
      </c>
      <c r="B33" s="195" t="s">
        <v>314</v>
      </c>
      <c r="C33" s="196"/>
    </row>
    <row r="34" spans="1:3">
      <c r="A34" s="195" t="s">
        <v>315</v>
      </c>
      <c r="B34" s="195" t="s">
        <v>316</v>
      </c>
      <c r="C34" s="196"/>
    </row>
    <row r="35" spans="1:3">
      <c r="A35" s="195" t="s">
        <v>317</v>
      </c>
      <c r="B35" s="195" t="s">
        <v>318</v>
      </c>
      <c r="C35" s="196">
        <v>67.88</v>
      </c>
    </row>
    <row r="36" spans="1:3">
      <c r="A36" s="195" t="s">
        <v>319</v>
      </c>
      <c r="B36" s="195" t="s">
        <v>320</v>
      </c>
      <c r="C36" s="196"/>
    </row>
    <row r="37" spans="1:3">
      <c r="A37" s="195" t="s">
        <v>321</v>
      </c>
      <c r="B37" s="195" t="s">
        <v>322</v>
      </c>
      <c r="C37" s="196">
        <v>1.93</v>
      </c>
    </row>
    <row r="38" spans="1:3">
      <c r="A38" s="195" t="s">
        <v>323</v>
      </c>
      <c r="B38" s="195" t="s">
        <v>324</v>
      </c>
      <c r="C38" s="196">
        <v>2.99</v>
      </c>
    </row>
    <row r="39" spans="1:3">
      <c r="A39" s="195" t="s">
        <v>325</v>
      </c>
      <c r="B39" s="195" t="s">
        <v>326</v>
      </c>
      <c r="C39" s="196">
        <v>23.4</v>
      </c>
    </row>
    <row r="40" spans="1:3">
      <c r="A40" s="195" t="s">
        <v>327</v>
      </c>
      <c r="B40" s="195" t="s">
        <v>328</v>
      </c>
      <c r="C40" s="196"/>
    </row>
    <row r="41" spans="1:3">
      <c r="A41" s="195" t="s">
        <v>329</v>
      </c>
      <c r="B41" s="195" t="s">
        <v>330</v>
      </c>
      <c r="C41" s="196"/>
    </row>
    <row r="42" spans="1:3">
      <c r="A42" s="195" t="s">
        <v>331</v>
      </c>
      <c r="B42" s="195" t="s">
        <v>332</v>
      </c>
      <c r="C42" s="196">
        <v>6.6</v>
      </c>
    </row>
    <row r="43" spans="1:3">
      <c r="A43" s="194" t="s">
        <v>333</v>
      </c>
      <c r="B43" s="194" t="s">
        <v>334</v>
      </c>
      <c r="C43" s="193"/>
    </row>
    <row r="44" spans="1:3">
      <c r="A44" s="195" t="s">
        <v>335</v>
      </c>
      <c r="B44" s="195" t="s">
        <v>336</v>
      </c>
      <c r="C44" s="196"/>
    </row>
    <row r="45" spans="1:3">
      <c r="A45" s="195" t="s">
        <v>337</v>
      </c>
      <c r="B45" s="195" t="s">
        <v>338</v>
      </c>
      <c r="C45" s="196">
        <v>20</v>
      </c>
    </row>
    <row r="46" spans="1:3">
      <c r="A46" s="195" t="s">
        <v>339</v>
      </c>
      <c r="B46" s="195" t="s">
        <v>340</v>
      </c>
      <c r="C46" s="196"/>
    </row>
    <row r="47" spans="1:3">
      <c r="A47" s="195" t="s">
        <v>341</v>
      </c>
      <c r="B47" s="195" t="s">
        <v>342</v>
      </c>
      <c r="C47" s="196"/>
    </row>
    <row r="48" spans="1:3">
      <c r="A48" s="195" t="s">
        <v>343</v>
      </c>
      <c r="B48" s="195" t="s">
        <v>344</v>
      </c>
      <c r="C48" s="196">
        <v>1.4</v>
      </c>
    </row>
    <row r="49" spans="1:3">
      <c r="A49" s="195" t="s">
        <v>345</v>
      </c>
      <c r="B49" s="195" t="s">
        <v>346</v>
      </c>
      <c r="C49" s="196"/>
    </row>
    <row r="50" spans="1:3">
      <c r="A50" s="195" t="s">
        <v>347</v>
      </c>
      <c r="B50" s="195" t="s">
        <v>348</v>
      </c>
      <c r="C50" s="196"/>
    </row>
    <row r="51" spans="1:3">
      <c r="A51" s="195" t="s">
        <v>349</v>
      </c>
      <c r="B51" s="195" t="s">
        <v>350</v>
      </c>
      <c r="C51" s="196"/>
    </row>
    <row r="52" spans="1:3">
      <c r="A52" s="195" t="s">
        <v>351</v>
      </c>
      <c r="B52" s="195" t="s">
        <v>352</v>
      </c>
      <c r="C52" s="196"/>
    </row>
    <row r="53" spans="1:3">
      <c r="A53" s="195" t="s">
        <v>353</v>
      </c>
      <c r="B53" s="195" t="s">
        <v>354</v>
      </c>
      <c r="C53" s="196"/>
    </row>
    <row r="54" spans="1:3">
      <c r="A54" s="195" t="s">
        <v>355</v>
      </c>
      <c r="B54" s="195" t="s">
        <v>356</v>
      </c>
      <c r="C54" s="196">
        <v>30.98</v>
      </c>
    </row>
    <row r="55" spans="1:3">
      <c r="A55" s="195" t="s">
        <v>357</v>
      </c>
      <c r="B55" s="195" t="s">
        <v>358</v>
      </c>
      <c r="C55" s="196"/>
    </row>
    <row r="56" spans="1:3">
      <c r="A56" s="195" t="s">
        <v>359</v>
      </c>
      <c r="B56" s="195" t="s">
        <v>360</v>
      </c>
      <c r="C56" s="196"/>
    </row>
    <row r="57" spans="1:3">
      <c r="A57" s="195" t="s">
        <v>361</v>
      </c>
      <c r="B57" s="195" t="s">
        <v>362</v>
      </c>
      <c r="C57" s="196"/>
    </row>
    <row r="58" spans="1:3">
      <c r="A58" s="194" t="s">
        <v>363</v>
      </c>
      <c r="B58" s="194" t="s">
        <v>364</v>
      </c>
      <c r="C58" s="193"/>
    </row>
    <row r="59" spans="1:3">
      <c r="A59" s="195" t="s">
        <v>365</v>
      </c>
      <c r="B59" s="195" t="s">
        <v>366</v>
      </c>
      <c r="C59" s="196"/>
    </row>
    <row r="60" spans="1:3">
      <c r="A60" s="195" t="s">
        <v>367</v>
      </c>
      <c r="B60" s="195" t="s">
        <v>368</v>
      </c>
      <c r="C60" s="196"/>
    </row>
    <row r="61" spans="1:3">
      <c r="A61" s="195" t="s">
        <v>369</v>
      </c>
      <c r="B61" s="195" t="s">
        <v>370</v>
      </c>
      <c r="C61" s="196"/>
    </row>
    <row r="62" spans="1:3">
      <c r="A62" s="195" t="s">
        <v>371</v>
      </c>
      <c r="B62" s="195" t="s">
        <v>372</v>
      </c>
      <c r="C62" s="196"/>
    </row>
    <row r="63" spans="1:3">
      <c r="A63" s="194" t="s">
        <v>373</v>
      </c>
      <c r="B63" s="194" t="s">
        <v>374</v>
      </c>
      <c r="C63" s="193"/>
    </row>
    <row r="64" spans="1:3">
      <c r="A64" s="195" t="s">
        <v>375</v>
      </c>
      <c r="B64" s="195" t="s">
        <v>376</v>
      </c>
      <c r="C64" s="196"/>
    </row>
    <row r="65" spans="1:3">
      <c r="A65" s="195" t="s">
        <v>377</v>
      </c>
      <c r="B65" s="195" t="s">
        <v>378</v>
      </c>
      <c r="C65" s="196"/>
    </row>
    <row r="66" spans="1:3">
      <c r="A66" s="194" t="s">
        <v>379</v>
      </c>
      <c r="B66" s="194" t="s">
        <v>380</v>
      </c>
      <c r="C66" s="193"/>
    </row>
    <row r="67" spans="1:3">
      <c r="A67" s="195" t="s">
        <v>381</v>
      </c>
      <c r="B67" s="195" t="s">
        <v>382</v>
      </c>
      <c r="C67" s="196"/>
    </row>
    <row r="68" spans="1:3">
      <c r="A68" s="195" t="s">
        <v>383</v>
      </c>
      <c r="B68" s="195" t="s">
        <v>384</v>
      </c>
      <c r="C68" s="196"/>
    </row>
    <row r="69" spans="1:3">
      <c r="A69" s="195" t="s">
        <v>385</v>
      </c>
      <c r="B69" s="195" t="s">
        <v>386</v>
      </c>
      <c r="C69" s="196"/>
    </row>
    <row r="70" spans="1:3">
      <c r="A70" s="195" t="s">
        <v>387</v>
      </c>
      <c r="B70" s="195" t="s">
        <v>388</v>
      </c>
      <c r="C70" s="196"/>
    </row>
    <row r="71" spans="1:3">
      <c r="A71" s="195" t="s">
        <v>389</v>
      </c>
      <c r="B71" s="195" t="s">
        <v>390</v>
      </c>
      <c r="C71" s="196"/>
    </row>
    <row r="72" spans="1:3">
      <c r="A72" s="195" t="s">
        <v>391</v>
      </c>
      <c r="B72" s="195" t="s">
        <v>392</v>
      </c>
      <c r="C72" s="196"/>
    </row>
    <row r="73" spans="1:3">
      <c r="A73" s="195" t="s">
        <v>393</v>
      </c>
      <c r="B73" s="195" t="s">
        <v>394</v>
      </c>
      <c r="C73" s="196"/>
    </row>
    <row r="74" spans="1:3">
      <c r="A74" s="195" t="s">
        <v>395</v>
      </c>
      <c r="B74" s="195" t="s">
        <v>396</v>
      </c>
      <c r="C74" s="196"/>
    </row>
    <row r="75" spans="1:3">
      <c r="A75" s="195" t="s">
        <v>397</v>
      </c>
      <c r="B75" s="195" t="s">
        <v>398</v>
      </c>
      <c r="C75" s="196"/>
    </row>
    <row r="76" spans="1:3">
      <c r="A76" s="195" t="s">
        <v>399</v>
      </c>
      <c r="B76" s="195" t="s">
        <v>400</v>
      </c>
      <c r="C76" s="196"/>
    </row>
    <row r="77" spans="1:3">
      <c r="A77" s="194" t="s">
        <v>401</v>
      </c>
      <c r="B77" s="194" t="s">
        <v>402</v>
      </c>
      <c r="C77" s="193">
        <v>35.78</v>
      </c>
    </row>
    <row r="78" spans="1:3">
      <c r="A78" s="195" t="s">
        <v>403</v>
      </c>
      <c r="B78" s="195" t="s">
        <v>382</v>
      </c>
      <c r="C78" s="196"/>
    </row>
    <row r="79" spans="1:3">
      <c r="A79" s="195" t="s">
        <v>404</v>
      </c>
      <c r="B79" s="195" t="s">
        <v>384</v>
      </c>
      <c r="C79" s="196">
        <v>2.48</v>
      </c>
    </row>
    <row r="80" spans="1:3">
      <c r="A80" s="195" t="s">
        <v>405</v>
      </c>
      <c r="B80" s="195" t="s">
        <v>386</v>
      </c>
      <c r="C80" s="196">
        <v>33.299999999999997</v>
      </c>
    </row>
    <row r="81" spans="1:3">
      <c r="A81" s="195" t="s">
        <v>406</v>
      </c>
      <c r="B81" s="195" t="s">
        <v>388</v>
      </c>
      <c r="C81" s="196"/>
    </row>
    <row r="82" spans="1:3">
      <c r="A82" s="195" t="s">
        <v>407</v>
      </c>
      <c r="B82" s="195" t="s">
        <v>390</v>
      </c>
      <c r="C82" s="196"/>
    </row>
    <row r="83" spans="1:3">
      <c r="A83" s="195" t="s">
        <v>408</v>
      </c>
      <c r="B83" s="195" t="s">
        <v>392</v>
      </c>
      <c r="C83" s="196"/>
    </row>
    <row r="84" spans="1:3">
      <c r="A84" s="195" t="s">
        <v>409</v>
      </c>
      <c r="B84" s="195" t="s">
        <v>394</v>
      </c>
      <c r="C84" s="196"/>
    </row>
    <row r="85" spans="1:3">
      <c r="A85" s="195" t="s">
        <v>410</v>
      </c>
      <c r="B85" s="195" t="s">
        <v>411</v>
      </c>
      <c r="C85" s="196"/>
    </row>
    <row r="86" spans="1:3">
      <c r="A86" s="195" t="s">
        <v>412</v>
      </c>
      <c r="B86" s="195" t="s">
        <v>413</v>
      </c>
      <c r="C86" s="196"/>
    </row>
    <row r="87" spans="1:3">
      <c r="A87" s="195" t="s">
        <v>414</v>
      </c>
      <c r="B87" s="195" t="s">
        <v>415</v>
      </c>
      <c r="C87" s="196"/>
    </row>
    <row r="88" spans="1:3">
      <c r="A88" s="195" t="s">
        <v>416</v>
      </c>
      <c r="B88" s="195" t="s">
        <v>417</v>
      </c>
      <c r="C88" s="196"/>
    </row>
    <row r="89" spans="1:3">
      <c r="A89" s="195" t="s">
        <v>418</v>
      </c>
      <c r="B89" s="195" t="s">
        <v>396</v>
      </c>
      <c r="C89" s="196"/>
    </row>
    <row r="90" spans="1:3">
      <c r="A90" s="195" t="s">
        <v>419</v>
      </c>
      <c r="B90" s="195" t="s">
        <v>398</v>
      </c>
      <c r="C90" s="196"/>
    </row>
    <row r="91" spans="1:3">
      <c r="A91" s="195" t="s">
        <v>420</v>
      </c>
      <c r="B91" s="195" t="s">
        <v>421</v>
      </c>
      <c r="C91" s="196"/>
    </row>
    <row r="92" spans="1:3">
      <c r="A92" s="195" t="s">
        <v>422</v>
      </c>
      <c r="B92" s="195" t="s">
        <v>402</v>
      </c>
      <c r="C92" s="196"/>
    </row>
    <row r="93" spans="1:3">
      <c r="A93" s="194" t="s">
        <v>423</v>
      </c>
      <c r="B93" s="194" t="s">
        <v>205</v>
      </c>
      <c r="C93" s="193"/>
    </row>
    <row r="94" spans="1:3">
      <c r="A94" s="195" t="s">
        <v>424</v>
      </c>
      <c r="B94" s="195" t="s">
        <v>425</v>
      </c>
      <c r="C94" s="196"/>
    </row>
    <row r="95" spans="1:3">
      <c r="A95" s="195" t="s">
        <v>426</v>
      </c>
      <c r="B95" s="195" t="s">
        <v>427</v>
      </c>
      <c r="C95" s="196"/>
    </row>
    <row r="96" spans="1:3">
      <c r="A96" s="195" t="s">
        <v>428</v>
      </c>
      <c r="B96" s="195" t="s">
        <v>205</v>
      </c>
      <c r="C96" s="196"/>
    </row>
  </sheetData>
  <mergeCells count="1">
    <mergeCell ref="A2:C2"/>
  </mergeCells>
  <phoneticPr fontId="3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5"/>
  </sheetPr>
  <dimension ref="A1:Z28"/>
  <sheetViews>
    <sheetView workbookViewId="0">
      <selection activeCell="AD12" sqref="AD12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30" hidden="1" customWidth="1"/>
    <col min="7" max="7" width="8.125" style="30" hidden="1" customWidth="1"/>
    <col min="8" max="8" width="9.625" style="31" hidden="1" customWidth="1"/>
    <col min="9" max="9" width="17.5" style="31" hidden="1" customWidth="1"/>
    <col min="10" max="10" width="12.5" style="32" hidden="1" customWidth="1"/>
    <col min="11" max="11" width="7" style="33" hidden="1" customWidth="1"/>
    <col min="12" max="13" width="7" style="30" hidden="1" customWidth="1"/>
    <col min="14" max="14" width="13.875" style="30" hidden="1" customWidth="1"/>
    <col min="15" max="15" width="7.875" style="30" hidden="1" customWidth="1"/>
    <col min="16" max="16" width="9.5" style="30" hidden="1" customWidth="1"/>
    <col min="17" max="17" width="6.875" style="30" hidden="1" customWidth="1"/>
    <col min="18" max="18" width="9" style="30" hidden="1" customWidth="1"/>
    <col min="19" max="19" width="5.875" style="30" hidden="1" customWidth="1"/>
    <col min="20" max="20" width="5.25" style="30" hidden="1" customWidth="1"/>
    <col min="21" max="21" width="6.5" style="30" hidden="1" customWidth="1"/>
    <col min="22" max="23" width="7" style="30" hidden="1" customWidth="1"/>
    <col min="24" max="24" width="10.625" style="30" hidden="1" customWidth="1"/>
    <col min="25" max="25" width="10.5" style="30" hidden="1" customWidth="1"/>
    <col min="26" max="26" width="7" style="30" hidden="1" customWidth="1"/>
    <col min="27" max="16384" width="7" style="30"/>
  </cols>
  <sheetData>
    <row r="1" spans="1:26" ht="21.75" customHeight="1">
      <c r="A1" s="29" t="s">
        <v>151</v>
      </c>
      <c r="B1" s="29"/>
      <c r="C1" s="29"/>
      <c r="D1" s="29"/>
    </row>
    <row r="2" spans="1:26" ht="51.75" customHeight="1">
      <c r="A2" s="169" t="s">
        <v>164</v>
      </c>
      <c r="B2" s="170"/>
      <c r="C2" s="170"/>
      <c r="D2" s="170"/>
      <c r="H2" s="30"/>
      <c r="I2" s="30"/>
      <c r="J2" s="30"/>
    </row>
    <row r="3" spans="1:26">
      <c r="D3" s="88" t="s">
        <v>54</v>
      </c>
      <c r="F3" s="30">
        <v>12.11</v>
      </c>
      <c r="H3" s="30">
        <v>12.22</v>
      </c>
      <c r="I3" s="30"/>
      <c r="J3" s="30"/>
      <c r="N3" s="30">
        <v>1.2</v>
      </c>
    </row>
    <row r="4" spans="1:26" s="90" customFormat="1" ht="39.75" customHeight="1">
      <c r="A4" s="23" t="s">
        <v>138</v>
      </c>
      <c r="B4" s="35" t="s">
        <v>55</v>
      </c>
      <c r="C4" s="35" t="s">
        <v>106</v>
      </c>
      <c r="D4" s="23" t="s">
        <v>132</v>
      </c>
      <c r="E4" s="89"/>
      <c r="H4" s="91" t="s">
        <v>56</v>
      </c>
      <c r="I4" s="91" t="s">
        <v>57</v>
      </c>
      <c r="J4" s="91" t="s">
        <v>58</v>
      </c>
      <c r="K4" s="92"/>
      <c r="N4" s="91" t="s">
        <v>56</v>
      </c>
      <c r="O4" s="93" t="s">
        <v>57</v>
      </c>
      <c r="P4" s="91" t="s">
        <v>58</v>
      </c>
    </row>
    <row r="5" spans="1:26" ht="39.75" customHeight="1">
      <c r="A5" s="198" t="s">
        <v>430</v>
      </c>
      <c r="B5" s="199"/>
      <c r="C5" s="199">
        <v>521</v>
      </c>
      <c r="D5" s="199">
        <v>432</v>
      </c>
      <c r="E5" s="40">
        <v>105429</v>
      </c>
      <c r="F5" s="95">
        <v>595734.14</v>
      </c>
      <c r="G5" s="30">
        <f>104401+13602</f>
        <v>118003</v>
      </c>
      <c r="H5" s="31" t="s">
        <v>8</v>
      </c>
      <c r="I5" s="31" t="s">
        <v>59</v>
      </c>
      <c r="J5" s="32">
        <v>596221.15</v>
      </c>
      <c r="K5" s="33" t="e">
        <f>H5-A5</f>
        <v>#VALUE!</v>
      </c>
      <c r="L5" s="48" t="e">
        <f>J5-#REF!</f>
        <v>#REF!</v>
      </c>
      <c r="M5" s="48">
        <v>75943</v>
      </c>
      <c r="N5" s="31" t="s">
        <v>8</v>
      </c>
      <c r="O5" s="31" t="s">
        <v>59</v>
      </c>
      <c r="P5" s="32">
        <v>643048.94999999995</v>
      </c>
      <c r="Q5" s="33" t="e">
        <f>N5-A5</f>
        <v>#VALUE!</v>
      </c>
      <c r="R5" s="48" t="e">
        <f>P5-#REF!</f>
        <v>#REF!</v>
      </c>
      <c r="T5" s="30">
        <v>717759</v>
      </c>
      <c r="V5" s="49" t="s">
        <v>8</v>
      </c>
      <c r="W5" s="49" t="s">
        <v>59</v>
      </c>
      <c r="X5" s="50">
        <v>659380.53</v>
      </c>
      <c r="Y5" s="30" t="e">
        <f>#REF!-X5</f>
        <v>#REF!</v>
      </c>
      <c r="Z5" s="30" t="e">
        <f>V5-A5</f>
        <v>#VALUE!</v>
      </c>
    </row>
    <row r="6" spans="1:26" ht="39.75" customHeight="1">
      <c r="A6" s="198" t="s">
        <v>430</v>
      </c>
      <c r="B6" s="199"/>
      <c r="C6" s="199"/>
      <c r="D6" s="199"/>
      <c r="E6" s="40"/>
      <c r="F6" s="95"/>
      <c r="L6" s="48"/>
      <c r="M6" s="48"/>
      <c r="N6" s="31"/>
      <c r="O6" s="31"/>
      <c r="P6" s="32"/>
      <c r="Q6" s="33"/>
      <c r="R6" s="48"/>
      <c r="V6" s="49"/>
      <c r="W6" s="49"/>
      <c r="X6" s="50"/>
    </row>
    <row r="7" spans="1:26" ht="39.75" customHeight="1">
      <c r="A7" s="198" t="s">
        <v>430</v>
      </c>
      <c r="B7" s="199"/>
      <c r="C7" s="199"/>
      <c r="D7" s="199"/>
      <c r="E7" s="40"/>
      <c r="F7" s="95"/>
      <c r="L7" s="48"/>
      <c r="M7" s="48"/>
      <c r="N7" s="31"/>
      <c r="O7" s="31"/>
      <c r="P7" s="32"/>
      <c r="Q7" s="33"/>
      <c r="R7" s="48"/>
      <c r="V7" s="49"/>
      <c r="W7" s="49"/>
      <c r="X7" s="50"/>
    </row>
    <row r="8" spans="1:26" ht="39.75" customHeight="1">
      <c r="A8" s="198" t="s">
        <v>430</v>
      </c>
      <c r="B8" s="199"/>
      <c r="C8" s="199"/>
      <c r="D8" s="199"/>
      <c r="E8" s="40"/>
      <c r="F8" s="95"/>
      <c r="L8" s="48"/>
      <c r="M8" s="48"/>
      <c r="N8" s="31"/>
      <c r="O8" s="31"/>
      <c r="P8" s="32"/>
      <c r="Q8" s="33"/>
      <c r="R8" s="48"/>
      <c r="V8" s="49"/>
      <c r="W8" s="49"/>
      <c r="X8" s="50"/>
    </row>
    <row r="9" spans="1:26" ht="39.75" customHeight="1">
      <c r="A9" s="198" t="s">
        <v>430</v>
      </c>
      <c r="B9" s="199"/>
      <c r="C9" s="199"/>
      <c r="D9" s="199"/>
      <c r="E9" s="40"/>
      <c r="F9" s="95"/>
      <c r="L9" s="48"/>
      <c r="M9" s="48"/>
      <c r="N9" s="31"/>
      <c r="O9" s="31"/>
      <c r="P9" s="32"/>
      <c r="Q9" s="33"/>
      <c r="R9" s="48"/>
      <c r="V9" s="49"/>
      <c r="W9" s="49"/>
      <c r="X9" s="50"/>
    </row>
    <row r="10" spans="1:26" ht="39.75" customHeight="1">
      <c r="A10" s="198" t="s">
        <v>430</v>
      </c>
      <c r="B10" s="199"/>
      <c r="C10" s="199"/>
      <c r="D10" s="199"/>
      <c r="E10" s="40"/>
      <c r="F10" s="95"/>
      <c r="L10" s="48"/>
      <c r="M10" s="48"/>
      <c r="N10" s="31"/>
      <c r="O10" s="31"/>
      <c r="P10" s="32"/>
      <c r="Q10" s="33"/>
      <c r="R10" s="48"/>
      <c r="V10" s="49"/>
      <c r="W10" s="49"/>
      <c r="X10" s="50"/>
    </row>
    <row r="11" spans="1:26" ht="39.75" customHeight="1">
      <c r="A11" s="198" t="s">
        <v>430</v>
      </c>
      <c r="B11" s="200"/>
      <c r="C11" s="200"/>
      <c r="D11" s="200"/>
      <c r="E11" s="40"/>
      <c r="F11" s="48"/>
      <c r="L11" s="48"/>
      <c r="M11" s="48"/>
      <c r="N11" s="31"/>
      <c r="O11" s="31"/>
      <c r="P11" s="32"/>
      <c r="Q11" s="33"/>
      <c r="R11" s="48"/>
      <c r="V11" s="49"/>
      <c r="W11" s="49"/>
      <c r="X11" s="50"/>
    </row>
    <row r="12" spans="1:26" ht="39.75" customHeight="1">
      <c r="A12" s="35" t="s">
        <v>62</v>
      </c>
      <c r="B12" s="199"/>
      <c r="C12" s="199">
        <v>521</v>
      </c>
      <c r="D12" s="199">
        <v>432</v>
      </c>
      <c r="H12" s="96" t="str">
        <f>""</f>
        <v/>
      </c>
      <c r="I12" s="96" t="str">
        <f>""</f>
        <v/>
      </c>
      <c r="J12" s="96" t="str">
        <f>""</f>
        <v/>
      </c>
      <c r="N12" s="96" t="str">
        <f>""</f>
        <v/>
      </c>
      <c r="O12" s="97" t="str">
        <f>""</f>
        <v/>
      </c>
      <c r="P12" s="96" t="str">
        <f>""</f>
        <v/>
      </c>
      <c r="X12" s="98" t="e">
        <f>X13+#REF!+#REF!+#REF!+#REF!+#REF!+#REF!+#REF!+#REF!+#REF!+#REF!+#REF!+#REF!+#REF!+#REF!+#REF!+#REF!+#REF!+#REF!+#REF!+#REF!</f>
        <v>#REF!</v>
      </c>
      <c r="Y12" s="98" t="e">
        <f>Y13+#REF!+#REF!+#REF!+#REF!+#REF!+#REF!+#REF!+#REF!+#REF!+#REF!+#REF!+#REF!+#REF!+#REF!+#REF!+#REF!+#REF!+#REF!+#REF!+#REF!</f>
        <v>#REF!</v>
      </c>
    </row>
    <row r="13" spans="1:26" ht="19.5" customHeight="1">
      <c r="R13" s="48"/>
      <c r="V13" s="49" t="s">
        <v>3</v>
      </c>
      <c r="W13" s="49" t="s">
        <v>32</v>
      </c>
      <c r="X13" s="50">
        <v>19998</v>
      </c>
      <c r="Y13" s="30" t="e">
        <f>#REF!-X13</f>
        <v>#REF!</v>
      </c>
      <c r="Z13" s="30">
        <f>V13-A13</f>
        <v>232</v>
      </c>
    </row>
    <row r="14" spans="1:26" ht="19.5" customHeight="1">
      <c r="R14" s="48"/>
      <c r="V14" s="49" t="s">
        <v>2</v>
      </c>
      <c r="W14" s="49" t="s">
        <v>33</v>
      </c>
      <c r="X14" s="50">
        <v>19998</v>
      </c>
      <c r="Y14" s="30" t="e">
        <f>#REF!-X14</f>
        <v>#REF!</v>
      </c>
      <c r="Z14" s="30">
        <f>V14-A14</f>
        <v>23203</v>
      </c>
    </row>
    <row r="15" spans="1:26" ht="19.5" customHeight="1">
      <c r="R15" s="48"/>
      <c r="V15" s="49" t="s">
        <v>1</v>
      </c>
      <c r="W15" s="49" t="s">
        <v>34</v>
      </c>
      <c r="X15" s="50">
        <v>19998</v>
      </c>
      <c r="Y15" s="30" t="e">
        <f>#REF!-X15</f>
        <v>#REF!</v>
      </c>
      <c r="Z15" s="30">
        <f>V15-A15</f>
        <v>2320301</v>
      </c>
    </row>
    <row r="16" spans="1:26" ht="19.5" customHeight="1">
      <c r="R16" s="48"/>
    </row>
    <row r="17" spans="18:18" s="30" customFormat="1" ht="19.5" customHeight="1">
      <c r="R17" s="48"/>
    </row>
    <row r="18" spans="18:18" s="30" customFormat="1" ht="19.5" customHeight="1">
      <c r="R18" s="48"/>
    </row>
    <row r="19" spans="18:18" s="30" customFormat="1" ht="19.5" customHeight="1">
      <c r="R19" s="48"/>
    </row>
    <row r="20" spans="18:18" s="30" customFormat="1" ht="19.5" customHeight="1">
      <c r="R20" s="48"/>
    </row>
    <row r="21" spans="18:18" s="30" customFormat="1" ht="19.5" customHeight="1">
      <c r="R21" s="48"/>
    </row>
    <row r="22" spans="18:18" s="30" customFormat="1" ht="19.5" customHeight="1">
      <c r="R22" s="48"/>
    </row>
    <row r="23" spans="18:18" s="30" customFormat="1" ht="19.5" customHeight="1">
      <c r="R23" s="48"/>
    </row>
    <row r="24" spans="18:18" s="30" customFormat="1" ht="19.5" customHeight="1">
      <c r="R24" s="48"/>
    </row>
    <row r="25" spans="18:18" s="30" customFormat="1" ht="19.5" customHeight="1">
      <c r="R25" s="48"/>
    </row>
    <row r="26" spans="18:18" s="30" customFormat="1" ht="19.5" customHeight="1">
      <c r="R26" s="48"/>
    </row>
    <row r="27" spans="18:18" s="30" customFormat="1" ht="19.5" customHeight="1">
      <c r="R27" s="48"/>
    </row>
    <row r="28" spans="18:18" s="30" customFormat="1" ht="19.5" customHeight="1">
      <c r="R28" s="48"/>
    </row>
  </sheetData>
  <mergeCells count="1">
    <mergeCell ref="A2:D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4"/>
  </sheetPr>
  <dimension ref="A1:F11"/>
  <sheetViews>
    <sheetView workbookViewId="0">
      <selection activeCell="B11" sqref="B11"/>
    </sheetView>
  </sheetViews>
  <sheetFormatPr defaultColWidth="7.875" defaultRowHeight="15.75"/>
  <cols>
    <col min="1" max="2" width="37.625" style="133" customWidth="1"/>
    <col min="3" max="3" width="8" style="133" bestFit="1" customWidth="1"/>
    <col min="4" max="4" width="7.875" style="133" bestFit="1" customWidth="1"/>
    <col min="5" max="5" width="8.5" style="133" hidden="1" customWidth="1"/>
    <col min="6" max="6" width="7.875" style="133" hidden="1" customWidth="1"/>
    <col min="7" max="254" width="7.875" style="133"/>
    <col min="255" max="255" width="35.75" style="133" customWidth="1"/>
    <col min="256" max="256" width="0" style="133" hidden="1" customWidth="1"/>
    <col min="257" max="258" width="12" style="133" customWidth="1"/>
    <col min="259" max="259" width="8" style="133" bestFit="1" customWidth="1"/>
    <col min="260" max="260" width="7.875" style="133" bestFit="1" customWidth="1"/>
    <col min="261" max="262" width="0" style="133" hidden="1" customWidth="1"/>
    <col min="263" max="510" width="7.875" style="133"/>
    <col min="511" max="511" width="35.75" style="133" customWidth="1"/>
    <col min="512" max="512" width="0" style="133" hidden="1" customWidth="1"/>
    <col min="513" max="514" width="12" style="133" customWidth="1"/>
    <col min="515" max="515" width="8" style="133" bestFit="1" customWidth="1"/>
    <col min="516" max="516" width="7.875" style="133" bestFit="1" customWidth="1"/>
    <col min="517" max="518" width="0" style="133" hidden="1" customWidth="1"/>
    <col min="519" max="766" width="7.875" style="133"/>
    <col min="767" max="767" width="35.75" style="133" customWidth="1"/>
    <col min="768" max="768" width="0" style="133" hidden="1" customWidth="1"/>
    <col min="769" max="770" width="12" style="133" customWidth="1"/>
    <col min="771" max="771" width="8" style="133" bestFit="1" customWidth="1"/>
    <col min="772" max="772" width="7.875" style="133" bestFit="1" customWidth="1"/>
    <col min="773" max="774" width="0" style="133" hidden="1" customWidth="1"/>
    <col min="775" max="1022" width="7.875" style="133"/>
    <col min="1023" max="1023" width="35.75" style="133" customWidth="1"/>
    <col min="1024" max="1024" width="0" style="133" hidden="1" customWidth="1"/>
    <col min="1025" max="1026" width="12" style="133" customWidth="1"/>
    <col min="1027" max="1027" width="8" style="133" bestFit="1" customWidth="1"/>
    <col min="1028" max="1028" width="7.875" style="133" bestFit="1" customWidth="1"/>
    <col min="1029" max="1030" width="0" style="133" hidden="1" customWidth="1"/>
    <col min="1031" max="1278" width="7.875" style="133"/>
    <col min="1279" max="1279" width="35.75" style="133" customWidth="1"/>
    <col min="1280" max="1280" width="0" style="133" hidden="1" customWidth="1"/>
    <col min="1281" max="1282" width="12" style="133" customWidth="1"/>
    <col min="1283" max="1283" width="8" style="133" bestFit="1" customWidth="1"/>
    <col min="1284" max="1284" width="7.875" style="133" bestFit="1" customWidth="1"/>
    <col min="1285" max="1286" width="0" style="133" hidden="1" customWidth="1"/>
    <col min="1287" max="1534" width="7.875" style="133"/>
    <col min="1535" max="1535" width="35.75" style="133" customWidth="1"/>
    <col min="1536" max="1536" width="0" style="133" hidden="1" customWidth="1"/>
    <col min="1537" max="1538" width="12" style="133" customWidth="1"/>
    <col min="1539" max="1539" width="8" style="133" bestFit="1" customWidth="1"/>
    <col min="1540" max="1540" width="7.875" style="133" bestFit="1" customWidth="1"/>
    <col min="1541" max="1542" width="0" style="133" hidden="1" customWidth="1"/>
    <col min="1543" max="1790" width="7.875" style="133"/>
    <col min="1791" max="1791" width="35.75" style="133" customWidth="1"/>
    <col min="1792" max="1792" width="0" style="133" hidden="1" customWidth="1"/>
    <col min="1793" max="1794" width="12" style="133" customWidth="1"/>
    <col min="1795" max="1795" width="8" style="133" bestFit="1" customWidth="1"/>
    <col min="1796" max="1796" width="7.875" style="133" bestFit="1" customWidth="1"/>
    <col min="1797" max="1798" width="0" style="133" hidden="1" customWidth="1"/>
    <col min="1799" max="2046" width="7.875" style="133"/>
    <col min="2047" max="2047" width="35.75" style="133" customWidth="1"/>
    <col min="2048" max="2048" width="0" style="133" hidden="1" customWidth="1"/>
    <col min="2049" max="2050" width="12" style="133" customWidth="1"/>
    <col min="2051" max="2051" width="8" style="133" bestFit="1" customWidth="1"/>
    <col min="2052" max="2052" width="7.875" style="133" bestFit="1" customWidth="1"/>
    <col min="2053" max="2054" width="0" style="133" hidden="1" customWidth="1"/>
    <col min="2055" max="2302" width="7.875" style="133"/>
    <col min="2303" max="2303" width="35.75" style="133" customWidth="1"/>
    <col min="2304" max="2304" width="0" style="133" hidden="1" customWidth="1"/>
    <col min="2305" max="2306" width="12" style="133" customWidth="1"/>
    <col min="2307" max="2307" width="8" style="133" bestFit="1" customWidth="1"/>
    <col min="2308" max="2308" width="7.875" style="133" bestFit="1" customWidth="1"/>
    <col min="2309" max="2310" width="0" style="133" hidden="1" customWidth="1"/>
    <col min="2311" max="2558" width="7.875" style="133"/>
    <col min="2559" max="2559" width="35.75" style="133" customWidth="1"/>
    <col min="2560" max="2560" width="0" style="133" hidden="1" customWidth="1"/>
    <col min="2561" max="2562" width="12" style="133" customWidth="1"/>
    <col min="2563" max="2563" width="8" style="133" bestFit="1" customWidth="1"/>
    <col min="2564" max="2564" width="7.875" style="133" bestFit="1" customWidth="1"/>
    <col min="2565" max="2566" width="0" style="133" hidden="1" customWidth="1"/>
    <col min="2567" max="2814" width="7.875" style="133"/>
    <col min="2815" max="2815" width="35.75" style="133" customWidth="1"/>
    <col min="2816" max="2816" width="0" style="133" hidden="1" customWidth="1"/>
    <col min="2817" max="2818" width="12" style="133" customWidth="1"/>
    <col min="2819" max="2819" width="8" style="133" bestFit="1" customWidth="1"/>
    <col min="2820" max="2820" width="7.875" style="133" bestFit="1" customWidth="1"/>
    <col min="2821" max="2822" width="0" style="133" hidden="1" customWidth="1"/>
    <col min="2823" max="3070" width="7.875" style="133"/>
    <col min="3071" max="3071" width="35.75" style="133" customWidth="1"/>
    <col min="3072" max="3072" width="0" style="133" hidden="1" customWidth="1"/>
    <col min="3073" max="3074" width="12" style="133" customWidth="1"/>
    <col min="3075" max="3075" width="8" style="133" bestFit="1" customWidth="1"/>
    <col min="3076" max="3076" width="7.875" style="133" bestFit="1" customWidth="1"/>
    <col min="3077" max="3078" width="0" style="133" hidden="1" customWidth="1"/>
    <col min="3079" max="3326" width="7.875" style="133"/>
    <col min="3327" max="3327" width="35.75" style="133" customWidth="1"/>
    <col min="3328" max="3328" width="0" style="133" hidden="1" customWidth="1"/>
    <col min="3329" max="3330" width="12" style="133" customWidth="1"/>
    <col min="3331" max="3331" width="8" style="133" bestFit="1" customWidth="1"/>
    <col min="3332" max="3332" width="7.875" style="133" bestFit="1" customWidth="1"/>
    <col min="3333" max="3334" width="0" style="133" hidden="1" customWidth="1"/>
    <col min="3335" max="3582" width="7.875" style="133"/>
    <col min="3583" max="3583" width="35.75" style="133" customWidth="1"/>
    <col min="3584" max="3584" width="0" style="133" hidden="1" customWidth="1"/>
    <col min="3585" max="3586" width="12" style="133" customWidth="1"/>
    <col min="3587" max="3587" width="8" style="133" bestFit="1" customWidth="1"/>
    <col min="3588" max="3588" width="7.875" style="133" bestFit="1" customWidth="1"/>
    <col min="3589" max="3590" width="0" style="133" hidden="1" customWidth="1"/>
    <col min="3591" max="3838" width="7.875" style="133"/>
    <col min="3839" max="3839" width="35.75" style="133" customWidth="1"/>
    <col min="3840" max="3840" width="0" style="133" hidden="1" customWidth="1"/>
    <col min="3841" max="3842" width="12" style="133" customWidth="1"/>
    <col min="3843" max="3843" width="8" style="133" bestFit="1" customWidth="1"/>
    <col min="3844" max="3844" width="7.875" style="133" bestFit="1" customWidth="1"/>
    <col min="3845" max="3846" width="0" style="133" hidden="1" customWidth="1"/>
    <col min="3847" max="4094" width="7.875" style="133"/>
    <col min="4095" max="4095" width="35.75" style="133" customWidth="1"/>
    <col min="4096" max="4096" width="0" style="133" hidden="1" customWidth="1"/>
    <col min="4097" max="4098" width="12" style="133" customWidth="1"/>
    <col min="4099" max="4099" width="8" style="133" bestFit="1" customWidth="1"/>
    <col min="4100" max="4100" width="7.875" style="133" bestFit="1" customWidth="1"/>
    <col min="4101" max="4102" width="0" style="133" hidden="1" customWidth="1"/>
    <col min="4103" max="4350" width="7.875" style="133"/>
    <col min="4351" max="4351" width="35.75" style="133" customWidth="1"/>
    <col min="4352" max="4352" width="0" style="133" hidden="1" customWidth="1"/>
    <col min="4353" max="4354" width="12" style="133" customWidth="1"/>
    <col min="4355" max="4355" width="8" style="133" bestFit="1" customWidth="1"/>
    <col min="4356" max="4356" width="7.875" style="133" bestFit="1" customWidth="1"/>
    <col min="4357" max="4358" width="0" style="133" hidden="1" customWidth="1"/>
    <col min="4359" max="4606" width="7.875" style="133"/>
    <col min="4607" max="4607" width="35.75" style="133" customWidth="1"/>
    <col min="4608" max="4608" width="0" style="133" hidden="1" customWidth="1"/>
    <col min="4609" max="4610" width="12" style="133" customWidth="1"/>
    <col min="4611" max="4611" width="8" style="133" bestFit="1" customWidth="1"/>
    <col min="4612" max="4612" width="7.875" style="133" bestFit="1" customWidth="1"/>
    <col min="4613" max="4614" width="0" style="133" hidden="1" customWidth="1"/>
    <col min="4615" max="4862" width="7.875" style="133"/>
    <col min="4863" max="4863" width="35.75" style="133" customWidth="1"/>
    <col min="4864" max="4864" width="0" style="133" hidden="1" customWidth="1"/>
    <col min="4865" max="4866" width="12" style="133" customWidth="1"/>
    <col min="4867" max="4867" width="8" style="133" bestFit="1" customWidth="1"/>
    <col min="4868" max="4868" width="7.875" style="133" bestFit="1" customWidth="1"/>
    <col min="4869" max="4870" width="0" style="133" hidden="1" customWidth="1"/>
    <col min="4871" max="5118" width="7.875" style="133"/>
    <col min="5119" max="5119" width="35.75" style="133" customWidth="1"/>
    <col min="5120" max="5120" width="0" style="133" hidden="1" customWidth="1"/>
    <col min="5121" max="5122" width="12" style="133" customWidth="1"/>
    <col min="5123" max="5123" width="8" style="133" bestFit="1" customWidth="1"/>
    <col min="5124" max="5124" width="7.875" style="133" bestFit="1" customWidth="1"/>
    <col min="5125" max="5126" width="0" style="133" hidden="1" customWidth="1"/>
    <col min="5127" max="5374" width="7.875" style="133"/>
    <col min="5375" max="5375" width="35.75" style="133" customWidth="1"/>
    <col min="5376" max="5376" width="0" style="133" hidden="1" customWidth="1"/>
    <col min="5377" max="5378" width="12" style="133" customWidth="1"/>
    <col min="5379" max="5379" width="8" style="133" bestFit="1" customWidth="1"/>
    <col min="5380" max="5380" width="7.875" style="133" bestFit="1" customWidth="1"/>
    <col min="5381" max="5382" width="0" style="133" hidden="1" customWidth="1"/>
    <col min="5383" max="5630" width="7.875" style="133"/>
    <col min="5631" max="5631" width="35.75" style="133" customWidth="1"/>
    <col min="5632" max="5632" width="0" style="133" hidden="1" customWidth="1"/>
    <col min="5633" max="5634" width="12" style="133" customWidth="1"/>
    <col min="5635" max="5635" width="8" style="133" bestFit="1" customWidth="1"/>
    <col min="5636" max="5636" width="7.875" style="133" bestFit="1" customWidth="1"/>
    <col min="5637" max="5638" width="0" style="133" hidden="1" customWidth="1"/>
    <col min="5639" max="5886" width="7.875" style="133"/>
    <col min="5887" max="5887" width="35.75" style="133" customWidth="1"/>
    <col min="5888" max="5888" width="0" style="133" hidden="1" customWidth="1"/>
    <col min="5889" max="5890" width="12" style="133" customWidth="1"/>
    <col min="5891" max="5891" width="8" style="133" bestFit="1" customWidth="1"/>
    <col min="5892" max="5892" width="7.875" style="133" bestFit="1" customWidth="1"/>
    <col min="5893" max="5894" width="0" style="133" hidden="1" customWidth="1"/>
    <col min="5895" max="6142" width="7.875" style="133"/>
    <col min="6143" max="6143" width="35.75" style="133" customWidth="1"/>
    <col min="6144" max="6144" width="0" style="133" hidden="1" customWidth="1"/>
    <col min="6145" max="6146" width="12" style="133" customWidth="1"/>
    <col min="6147" max="6147" width="8" style="133" bestFit="1" customWidth="1"/>
    <col min="6148" max="6148" width="7.875" style="133" bestFit="1" customWidth="1"/>
    <col min="6149" max="6150" width="0" style="133" hidden="1" customWidth="1"/>
    <col min="6151" max="6398" width="7.875" style="133"/>
    <col min="6399" max="6399" width="35.75" style="133" customWidth="1"/>
    <col min="6400" max="6400" width="0" style="133" hidden="1" customWidth="1"/>
    <col min="6401" max="6402" width="12" style="133" customWidth="1"/>
    <col min="6403" max="6403" width="8" style="133" bestFit="1" customWidth="1"/>
    <col min="6404" max="6404" width="7.875" style="133" bestFit="1" customWidth="1"/>
    <col min="6405" max="6406" width="0" style="133" hidden="1" customWidth="1"/>
    <col min="6407" max="6654" width="7.875" style="133"/>
    <col min="6655" max="6655" width="35.75" style="133" customWidth="1"/>
    <col min="6656" max="6656" width="0" style="133" hidden="1" customWidth="1"/>
    <col min="6657" max="6658" width="12" style="133" customWidth="1"/>
    <col min="6659" max="6659" width="8" style="133" bestFit="1" customWidth="1"/>
    <col min="6660" max="6660" width="7.875" style="133" bestFit="1" customWidth="1"/>
    <col min="6661" max="6662" width="0" style="133" hidden="1" customWidth="1"/>
    <col min="6663" max="6910" width="7.875" style="133"/>
    <col min="6911" max="6911" width="35.75" style="133" customWidth="1"/>
    <col min="6912" max="6912" width="0" style="133" hidden="1" customWidth="1"/>
    <col min="6913" max="6914" width="12" style="133" customWidth="1"/>
    <col min="6915" max="6915" width="8" style="133" bestFit="1" customWidth="1"/>
    <col min="6916" max="6916" width="7.875" style="133" bestFit="1" customWidth="1"/>
    <col min="6917" max="6918" width="0" style="133" hidden="1" customWidth="1"/>
    <col min="6919" max="7166" width="7.875" style="133"/>
    <col min="7167" max="7167" width="35.75" style="133" customWidth="1"/>
    <col min="7168" max="7168" width="0" style="133" hidden="1" customWidth="1"/>
    <col min="7169" max="7170" width="12" style="133" customWidth="1"/>
    <col min="7171" max="7171" width="8" style="133" bestFit="1" customWidth="1"/>
    <col min="7172" max="7172" width="7.875" style="133" bestFit="1" customWidth="1"/>
    <col min="7173" max="7174" width="0" style="133" hidden="1" customWidth="1"/>
    <col min="7175" max="7422" width="7.875" style="133"/>
    <col min="7423" max="7423" width="35.75" style="133" customWidth="1"/>
    <col min="7424" max="7424" width="0" style="133" hidden="1" customWidth="1"/>
    <col min="7425" max="7426" width="12" style="133" customWidth="1"/>
    <col min="7427" max="7427" width="8" style="133" bestFit="1" customWidth="1"/>
    <col min="7428" max="7428" width="7.875" style="133" bestFit="1" customWidth="1"/>
    <col min="7429" max="7430" width="0" style="133" hidden="1" customWidth="1"/>
    <col min="7431" max="7678" width="7.875" style="133"/>
    <col min="7679" max="7679" width="35.75" style="133" customWidth="1"/>
    <col min="7680" max="7680" width="0" style="133" hidden="1" customWidth="1"/>
    <col min="7681" max="7682" width="12" style="133" customWidth="1"/>
    <col min="7683" max="7683" width="8" style="133" bestFit="1" customWidth="1"/>
    <col min="7684" max="7684" width="7.875" style="133" bestFit="1" customWidth="1"/>
    <col min="7685" max="7686" width="0" style="133" hidden="1" customWidth="1"/>
    <col min="7687" max="7934" width="7.875" style="133"/>
    <col min="7935" max="7935" width="35.75" style="133" customWidth="1"/>
    <col min="7936" max="7936" width="0" style="133" hidden="1" customWidth="1"/>
    <col min="7937" max="7938" width="12" style="133" customWidth="1"/>
    <col min="7939" max="7939" width="8" style="133" bestFit="1" customWidth="1"/>
    <col min="7940" max="7940" width="7.875" style="133" bestFit="1" customWidth="1"/>
    <col min="7941" max="7942" width="0" style="133" hidden="1" customWidth="1"/>
    <col min="7943" max="8190" width="7.875" style="133"/>
    <col min="8191" max="8191" width="35.75" style="133" customWidth="1"/>
    <col min="8192" max="8192" width="0" style="133" hidden="1" customWidth="1"/>
    <col min="8193" max="8194" width="12" style="133" customWidth="1"/>
    <col min="8195" max="8195" width="8" style="133" bestFit="1" customWidth="1"/>
    <col min="8196" max="8196" width="7.875" style="133" bestFit="1" customWidth="1"/>
    <col min="8197" max="8198" width="0" style="133" hidden="1" customWidth="1"/>
    <col min="8199" max="8446" width="7.875" style="133"/>
    <col min="8447" max="8447" width="35.75" style="133" customWidth="1"/>
    <col min="8448" max="8448" width="0" style="133" hidden="1" customWidth="1"/>
    <col min="8449" max="8450" width="12" style="133" customWidth="1"/>
    <col min="8451" max="8451" width="8" style="133" bestFit="1" customWidth="1"/>
    <col min="8452" max="8452" width="7.875" style="133" bestFit="1" customWidth="1"/>
    <col min="8453" max="8454" width="0" style="133" hidden="1" customWidth="1"/>
    <col min="8455" max="8702" width="7.875" style="133"/>
    <col min="8703" max="8703" width="35.75" style="133" customWidth="1"/>
    <col min="8704" max="8704" width="0" style="133" hidden="1" customWidth="1"/>
    <col min="8705" max="8706" width="12" style="133" customWidth="1"/>
    <col min="8707" max="8707" width="8" style="133" bestFit="1" customWidth="1"/>
    <col min="8708" max="8708" width="7.875" style="133" bestFit="1" customWidth="1"/>
    <col min="8709" max="8710" width="0" style="133" hidden="1" customWidth="1"/>
    <col min="8711" max="8958" width="7.875" style="133"/>
    <col min="8959" max="8959" width="35.75" style="133" customWidth="1"/>
    <col min="8960" max="8960" width="0" style="133" hidden="1" customWidth="1"/>
    <col min="8961" max="8962" width="12" style="133" customWidth="1"/>
    <col min="8963" max="8963" width="8" style="133" bestFit="1" customWidth="1"/>
    <col min="8964" max="8964" width="7.875" style="133" bestFit="1" customWidth="1"/>
    <col min="8965" max="8966" width="0" style="133" hidden="1" customWidth="1"/>
    <col min="8967" max="9214" width="7.875" style="133"/>
    <col min="9215" max="9215" width="35.75" style="133" customWidth="1"/>
    <col min="9216" max="9216" width="0" style="133" hidden="1" customWidth="1"/>
    <col min="9217" max="9218" width="12" style="133" customWidth="1"/>
    <col min="9219" max="9219" width="8" style="133" bestFit="1" customWidth="1"/>
    <col min="9220" max="9220" width="7.875" style="133" bestFit="1" customWidth="1"/>
    <col min="9221" max="9222" width="0" style="133" hidden="1" customWidth="1"/>
    <col min="9223" max="9470" width="7.875" style="133"/>
    <col min="9471" max="9471" width="35.75" style="133" customWidth="1"/>
    <col min="9472" max="9472" width="0" style="133" hidden="1" customWidth="1"/>
    <col min="9473" max="9474" width="12" style="133" customWidth="1"/>
    <col min="9475" max="9475" width="8" style="133" bestFit="1" customWidth="1"/>
    <col min="9476" max="9476" width="7.875" style="133" bestFit="1" customWidth="1"/>
    <col min="9477" max="9478" width="0" style="133" hidden="1" customWidth="1"/>
    <col min="9479" max="9726" width="7.875" style="133"/>
    <col min="9727" max="9727" width="35.75" style="133" customWidth="1"/>
    <col min="9728" max="9728" width="0" style="133" hidden="1" customWidth="1"/>
    <col min="9729" max="9730" width="12" style="133" customWidth="1"/>
    <col min="9731" max="9731" width="8" style="133" bestFit="1" customWidth="1"/>
    <col min="9732" max="9732" width="7.875" style="133" bestFit="1" customWidth="1"/>
    <col min="9733" max="9734" width="0" style="133" hidden="1" customWidth="1"/>
    <col min="9735" max="9982" width="7.875" style="133"/>
    <col min="9983" max="9983" width="35.75" style="133" customWidth="1"/>
    <col min="9984" max="9984" width="0" style="133" hidden="1" customWidth="1"/>
    <col min="9985" max="9986" width="12" style="133" customWidth="1"/>
    <col min="9987" max="9987" width="8" style="133" bestFit="1" customWidth="1"/>
    <col min="9988" max="9988" width="7.875" style="133" bestFit="1" customWidth="1"/>
    <col min="9989" max="9990" width="0" style="133" hidden="1" customWidth="1"/>
    <col min="9991" max="10238" width="7.875" style="133"/>
    <col min="10239" max="10239" width="35.75" style="133" customWidth="1"/>
    <col min="10240" max="10240" width="0" style="133" hidden="1" customWidth="1"/>
    <col min="10241" max="10242" width="12" style="133" customWidth="1"/>
    <col min="10243" max="10243" width="8" style="133" bestFit="1" customWidth="1"/>
    <col min="10244" max="10244" width="7.875" style="133" bestFit="1" customWidth="1"/>
    <col min="10245" max="10246" width="0" style="133" hidden="1" customWidth="1"/>
    <col min="10247" max="10494" width="7.875" style="133"/>
    <col min="10495" max="10495" width="35.75" style="133" customWidth="1"/>
    <col min="10496" max="10496" width="0" style="133" hidden="1" customWidth="1"/>
    <col min="10497" max="10498" width="12" style="133" customWidth="1"/>
    <col min="10499" max="10499" width="8" style="133" bestFit="1" customWidth="1"/>
    <col min="10500" max="10500" width="7.875" style="133" bestFit="1" customWidth="1"/>
    <col min="10501" max="10502" width="0" style="133" hidden="1" customWidth="1"/>
    <col min="10503" max="10750" width="7.875" style="133"/>
    <col min="10751" max="10751" width="35.75" style="133" customWidth="1"/>
    <col min="10752" max="10752" width="0" style="133" hidden="1" customWidth="1"/>
    <col min="10753" max="10754" width="12" style="133" customWidth="1"/>
    <col min="10755" max="10755" width="8" style="133" bestFit="1" customWidth="1"/>
    <col min="10756" max="10756" width="7.875" style="133" bestFit="1" customWidth="1"/>
    <col min="10757" max="10758" width="0" style="133" hidden="1" customWidth="1"/>
    <col min="10759" max="11006" width="7.875" style="133"/>
    <col min="11007" max="11007" width="35.75" style="133" customWidth="1"/>
    <col min="11008" max="11008" width="0" style="133" hidden="1" customWidth="1"/>
    <col min="11009" max="11010" width="12" style="133" customWidth="1"/>
    <col min="11011" max="11011" width="8" style="133" bestFit="1" customWidth="1"/>
    <col min="11012" max="11012" width="7.875" style="133" bestFit="1" customWidth="1"/>
    <col min="11013" max="11014" width="0" style="133" hidden="1" customWidth="1"/>
    <col min="11015" max="11262" width="7.875" style="133"/>
    <col min="11263" max="11263" width="35.75" style="133" customWidth="1"/>
    <col min="11264" max="11264" width="0" style="133" hidden="1" customWidth="1"/>
    <col min="11265" max="11266" width="12" style="133" customWidth="1"/>
    <col min="11267" max="11267" width="8" style="133" bestFit="1" customWidth="1"/>
    <col min="11268" max="11268" width="7.875" style="133" bestFit="1" customWidth="1"/>
    <col min="11269" max="11270" width="0" style="133" hidden="1" customWidth="1"/>
    <col min="11271" max="11518" width="7.875" style="133"/>
    <col min="11519" max="11519" width="35.75" style="133" customWidth="1"/>
    <col min="11520" max="11520" width="0" style="133" hidden="1" customWidth="1"/>
    <col min="11521" max="11522" width="12" style="133" customWidth="1"/>
    <col min="11523" max="11523" width="8" style="133" bestFit="1" customWidth="1"/>
    <col min="11524" max="11524" width="7.875" style="133" bestFit="1" customWidth="1"/>
    <col min="11525" max="11526" width="0" style="133" hidden="1" customWidth="1"/>
    <col min="11527" max="11774" width="7.875" style="133"/>
    <col min="11775" max="11775" width="35.75" style="133" customWidth="1"/>
    <col min="11776" max="11776" width="0" style="133" hidden="1" customWidth="1"/>
    <col min="11777" max="11778" width="12" style="133" customWidth="1"/>
    <col min="11779" max="11779" width="8" style="133" bestFit="1" customWidth="1"/>
    <col min="11780" max="11780" width="7.875" style="133" bestFit="1" customWidth="1"/>
    <col min="11781" max="11782" width="0" style="133" hidden="1" customWidth="1"/>
    <col min="11783" max="12030" width="7.875" style="133"/>
    <col min="12031" max="12031" width="35.75" style="133" customWidth="1"/>
    <col min="12032" max="12032" width="0" style="133" hidden="1" customWidth="1"/>
    <col min="12033" max="12034" width="12" style="133" customWidth="1"/>
    <col min="12035" max="12035" width="8" style="133" bestFit="1" customWidth="1"/>
    <col min="12036" max="12036" width="7.875" style="133" bestFit="1" customWidth="1"/>
    <col min="12037" max="12038" width="0" style="133" hidden="1" customWidth="1"/>
    <col min="12039" max="12286" width="7.875" style="133"/>
    <col min="12287" max="12287" width="35.75" style="133" customWidth="1"/>
    <col min="12288" max="12288" width="0" style="133" hidden="1" customWidth="1"/>
    <col min="12289" max="12290" width="12" style="133" customWidth="1"/>
    <col min="12291" max="12291" width="8" style="133" bestFit="1" customWidth="1"/>
    <col min="12292" max="12292" width="7.875" style="133" bestFit="1" customWidth="1"/>
    <col min="12293" max="12294" width="0" style="133" hidden="1" customWidth="1"/>
    <col min="12295" max="12542" width="7.875" style="133"/>
    <col min="12543" max="12543" width="35.75" style="133" customWidth="1"/>
    <col min="12544" max="12544" width="0" style="133" hidden="1" customWidth="1"/>
    <col min="12545" max="12546" width="12" style="133" customWidth="1"/>
    <col min="12547" max="12547" width="8" style="133" bestFit="1" customWidth="1"/>
    <col min="12548" max="12548" width="7.875" style="133" bestFit="1" customWidth="1"/>
    <col min="12549" max="12550" width="0" style="133" hidden="1" customWidth="1"/>
    <col min="12551" max="12798" width="7.875" style="133"/>
    <col min="12799" max="12799" width="35.75" style="133" customWidth="1"/>
    <col min="12800" max="12800" width="0" style="133" hidden="1" customWidth="1"/>
    <col min="12801" max="12802" width="12" style="133" customWidth="1"/>
    <col min="12803" max="12803" width="8" style="133" bestFit="1" customWidth="1"/>
    <col min="12804" max="12804" width="7.875" style="133" bestFit="1" customWidth="1"/>
    <col min="12805" max="12806" width="0" style="133" hidden="1" customWidth="1"/>
    <col min="12807" max="13054" width="7.875" style="133"/>
    <col min="13055" max="13055" width="35.75" style="133" customWidth="1"/>
    <col min="13056" max="13056" width="0" style="133" hidden="1" customWidth="1"/>
    <col min="13057" max="13058" width="12" style="133" customWidth="1"/>
    <col min="13059" max="13059" width="8" style="133" bestFit="1" customWidth="1"/>
    <col min="13060" max="13060" width="7.875" style="133" bestFit="1" customWidth="1"/>
    <col min="13061" max="13062" width="0" style="133" hidden="1" customWidth="1"/>
    <col min="13063" max="13310" width="7.875" style="133"/>
    <col min="13311" max="13311" width="35.75" style="133" customWidth="1"/>
    <col min="13312" max="13312" width="0" style="133" hidden="1" customWidth="1"/>
    <col min="13313" max="13314" width="12" style="133" customWidth="1"/>
    <col min="13315" max="13315" width="8" style="133" bestFit="1" customWidth="1"/>
    <col min="13316" max="13316" width="7.875" style="133" bestFit="1" customWidth="1"/>
    <col min="13317" max="13318" width="0" style="133" hidden="1" customWidth="1"/>
    <col min="13319" max="13566" width="7.875" style="133"/>
    <col min="13567" max="13567" width="35.75" style="133" customWidth="1"/>
    <col min="13568" max="13568" width="0" style="133" hidden="1" customWidth="1"/>
    <col min="13569" max="13570" width="12" style="133" customWidth="1"/>
    <col min="13571" max="13571" width="8" style="133" bestFit="1" customWidth="1"/>
    <col min="13572" max="13572" width="7.875" style="133" bestFit="1" customWidth="1"/>
    <col min="13573" max="13574" width="0" style="133" hidden="1" customWidth="1"/>
    <col min="13575" max="13822" width="7.875" style="133"/>
    <col min="13823" max="13823" width="35.75" style="133" customWidth="1"/>
    <col min="13824" max="13824" width="0" style="133" hidden="1" customWidth="1"/>
    <col min="13825" max="13826" width="12" style="133" customWidth="1"/>
    <col min="13827" max="13827" width="8" style="133" bestFit="1" customWidth="1"/>
    <col min="13828" max="13828" width="7.875" style="133" bestFit="1" customWidth="1"/>
    <col min="13829" max="13830" width="0" style="133" hidden="1" customWidth="1"/>
    <col min="13831" max="14078" width="7.875" style="133"/>
    <col min="14079" max="14079" width="35.75" style="133" customWidth="1"/>
    <col min="14080" max="14080" width="0" style="133" hidden="1" customWidth="1"/>
    <col min="14081" max="14082" width="12" style="133" customWidth="1"/>
    <col min="14083" max="14083" width="8" style="133" bestFit="1" customWidth="1"/>
    <col min="14084" max="14084" width="7.875" style="133" bestFit="1" customWidth="1"/>
    <col min="14085" max="14086" width="0" style="133" hidden="1" customWidth="1"/>
    <col min="14087" max="14334" width="7.875" style="133"/>
    <col min="14335" max="14335" width="35.75" style="133" customWidth="1"/>
    <col min="14336" max="14336" width="0" style="133" hidden="1" customWidth="1"/>
    <col min="14337" max="14338" width="12" style="133" customWidth="1"/>
    <col min="14339" max="14339" width="8" style="133" bestFit="1" customWidth="1"/>
    <col min="14340" max="14340" width="7.875" style="133" bestFit="1" customWidth="1"/>
    <col min="14341" max="14342" width="0" style="133" hidden="1" customWidth="1"/>
    <col min="14343" max="14590" width="7.875" style="133"/>
    <col min="14591" max="14591" width="35.75" style="133" customWidth="1"/>
    <col min="14592" max="14592" width="0" style="133" hidden="1" customWidth="1"/>
    <col min="14593" max="14594" width="12" style="133" customWidth="1"/>
    <col min="14595" max="14595" width="8" style="133" bestFit="1" customWidth="1"/>
    <col min="14596" max="14596" width="7.875" style="133" bestFit="1" customWidth="1"/>
    <col min="14597" max="14598" width="0" style="133" hidden="1" customWidth="1"/>
    <col min="14599" max="14846" width="7.875" style="133"/>
    <col min="14847" max="14847" width="35.75" style="133" customWidth="1"/>
    <col min="14848" max="14848" width="0" style="133" hidden="1" customWidth="1"/>
    <col min="14849" max="14850" width="12" style="133" customWidth="1"/>
    <col min="14851" max="14851" width="8" style="133" bestFit="1" customWidth="1"/>
    <col min="14852" max="14852" width="7.875" style="133" bestFit="1" customWidth="1"/>
    <col min="14853" max="14854" width="0" style="133" hidden="1" customWidth="1"/>
    <col min="14855" max="15102" width="7.875" style="133"/>
    <col min="15103" max="15103" width="35.75" style="133" customWidth="1"/>
    <col min="15104" max="15104" width="0" style="133" hidden="1" customWidth="1"/>
    <col min="15105" max="15106" width="12" style="133" customWidth="1"/>
    <col min="15107" max="15107" width="8" style="133" bestFit="1" customWidth="1"/>
    <col min="15108" max="15108" width="7.875" style="133" bestFit="1" customWidth="1"/>
    <col min="15109" max="15110" width="0" style="133" hidden="1" customWidth="1"/>
    <col min="15111" max="15358" width="7.875" style="133"/>
    <col min="15359" max="15359" width="35.75" style="133" customWidth="1"/>
    <col min="15360" max="15360" width="0" style="133" hidden="1" customWidth="1"/>
    <col min="15361" max="15362" width="12" style="133" customWidth="1"/>
    <col min="15363" max="15363" width="8" style="133" bestFit="1" customWidth="1"/>
    <col min="15364" max="15364" width="7.875" style="133" bestFit="1" customWidth="1"/>
    <col min="15365" max="15366" width="0" style="133" hidden="1" customWidth="1"/>
    <col min="15367" max="15614" width="7.875" style="133"/>
    <col min="15615" max="15615" width="35.75" style="133" customWidth="1"/>
    <col min="15616" max="15616" width="0" style="133" hidden="1" customWidth="1"/>
    <col min="15617" max="15618" width="12" style="133" customWidth="1"/>
    <col min="15619" max="15619" width="8" style="133" bestFit="1" customWidth="1"/>
    <col min="15620" max="15620" width="7.875" style="133" bestFit="1" customWidth="1"/>
    <col min="15621" max="15622" width="0" style="133" hidden="1" customWidth="1"/>
    <col min="15623" max="15870" width="7.875" style="133"/>
    <col min="15871" max="15871" width="35.75" style="133" customWidth="1"/>
    <col min="15872" max="15872" width="0" style="133" hidden="1" customWidth="1"/>
    <col min="15873" max="15874" width="12" style="133" customWidth="1"/>
    <col min="15875" max="15875" width="8" style="133" bestFit="1" customWidth="1"/>
    <col min="15876" max="15876" width="7.875" style="133" bestFit="1" customWidth="1"/>
    <col min="15877" max="15878" width="0" style="133" hidden="1" customWidth="1"/>
    <col min="15879" max="16126" width="7.875" style="133"/>
    <col min="16127" max="16127" width="35.75" style="133" customWidth="1"/>
    <col min="16128" max="16128" width="0" style="133" hidden="1" customWidth="1"/>
    <col min="16129" max="16130" width="12" style="133" customWidth="1"/>
    <col min="16131" max="16131" width="8" style="133" bestFit="1" customWidth="1"/>
    <col min="16132" max="16132" width="7.875" style="133" bestFit="1" customWidth="1"/>
    <col min="16133" max="16134" width="0" style="133" hidden="1" customWidth="1"/>
    <col min="16135" max="16384" width="7.875" style="133"/>
  </cols>
  <sheetData>
    <row r="1" spans="1:5" ht="27" customHeight="1">
      <c r="A1" s="157" t="s">
        <v>152</v>
      </c>
      <c r="B1" s="132"/>
    </row>
    <row r="2" spans="1:5" ht="39.950000000000003" customHeight="1">
      <c r="A2" s="134" t="s">
        <v>133</v>
      </c>
      <c r="B2" s="135"/>
    </row>
    <row r="3" spans="1:5" s="137" customFormat="1" ht="18.75" customHeight="1">
      <c r="A3" s="136"/>
      <c r="B3" s="88" t="s">
        <v>54</v>
      </c>
    </row>
    <row r="4" spans="1:5" s="140" customFormat="1" ht="53.25" customHeight="1">
      <c r="A4" s="138" t="s">
        <v>101</v>
      </c>
      <c r="B4" s="128" t="s">
        <v>165</v>
      </c>
      <c r="C4" s="139"/>
    </row>
    <row r="5" spans="1:5" s="140" customFormat="1" ht="53.25" customHeight="1">
      <c r="A5" s="138"/>
      <c r="B5" s="128"/>
      <c r="C5" s="139"/>
    </row>
    <row r="6" spans="1:5" s="140" customFormat="1" ht="53.25" customHeight="1">
      <c r="A6" s="138"/>
      <c r="B6" s="128"/>
      <c r="C6" s="139"/>
    </row>
    <row r="7" spans="1:5" s="140" customFormat="1" ht="53.25" customHeight="1">
      <c r="A7" s="138"/>
      <c r="B7" s="128"/>
      <c r="C7" s="139"/>
    </row>
    <row r="8" spans="1:5" s="143" customFormat="1" ht="53.25" customHeight="1">
      <c r="A8" s="141"/>
      <c r="B8" s="141"/>
      <c r="C8" s="142"/>
    </row>
    <row r="9" spans="1:5" s="137" customFormat="1" ht="53.25" customHeight="1">
      <c r="A9" s="141"/>
      <c r="B9" s="141"/>
      <c r="C9" s="144"/>
      <c r="E9" s="137">
        <v>988753</v>
      </c>
    </row>
    <row r="10" spans="1:5" s="137" customFormat="1" ht="53.25" customHeight="1">
      <c r="A10" s="141"/>
      <c r="B10" s="141"/>
      <c r="C10" s="144"/>
      <c r="E10" s="137">
        <v>822672</v>
      </c>
    </row>
    <row r="11" spans="1:5" s="148" customFormat="1" ht="53.25" customHeight="1">
      <c r="A11" s="145" t="s">
        <v>37</v>
      </c>
      <c r="B11" s="146"/>
      <c r="C11" s="147"/>
    </row>
  </sheetData>
  <phoneticPr fontId="3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45"/>
  </sheetPr>
  <dimension ref="A1:B9"/>
  <sheetViews>
    <sheetView workbookViewId="0">
      <selection activeCell="A7" sqref="A7"/>
    </sheetView>
  </sheetViews>
  <sheetFormatPr defaultRowHeight="15.75"/>
  <cols>
    <col min="1" max="1" width="41.625" style="65" customWidth="1"/>
    <col min="2" max="2" width="41.625" style="67" customWidth="1"/>
    <col min="3" max="16384" width="9" style="65"/>
  </cols>
  <sheetData>
    <row r="1" spans="1:2" ht="26.25" customHeight="1">
      <c r="A1" s="68" t="s">
        <v>153</v>
      </c>
    </row>
    <row r="2" spans="1:2" ht="24.75" customHeight="1">
      <c r="A2" s="165" t="s">
        <v>148</v>
      </c>
      <c r="B2" s="165"/>
    </row>
    <row r="3" spans="1:2" s="68" customFormat="1" ht="24" customHeight="1">
      <c r="B3" s="66" t="s">
        <v>36</v>
      </c>
    </row>
    <row r="4" spans="1:2" s="74" customFormat="1" ht="53.25" customHeight="1">
      <c r="A4" s="69" t="s">
        <v>124</v>
      </c>
      <c r="B4" s="128" t="s">
        <v>165</v>
      </c>
    </row>
    <row r="5" spans="1:2" s="82" customFormat="1" ht="53.25" customHeight="1">
      <c r="A5" s="155" t="s">
        <v>431</v>
      </c>
      <c r="B5" s="201">
        <v>4</v>
      </c>
    </row>
    <row r="6" spans="1:2" s="82" customFormat="1" ht="53.25" customHeight="1">
      <c r="A6" s="155" t="s">
        <v>126</v>
      </c>
      <c r="B6" s="201"/>
    </row>
    <row r="7" spans="1:2" s="82" customFormat="1" ht="53.25" customHeight="1">
      <c r="A7" s="155" t="s">
        <v>433</v>
      </c>
      <c r="B7" s="201">
        <v>997.6</v>
      </c>
    </row>
    <row r="8" spans="1:2" s="68" customFormat="1" ht="53.25" customHeight="1">
      <c r="A8" s="154"/>
      <c r="B8" s="202"/>
    </row>
    <row r="9" spans="1:2" s="74" customFormat="1" ht="53.25" customHeight="1">
      <c r="A9" s="130" t="s">
        <v>37</v>
      </c>
      <c r="B9" s="203">
        <v>1001.6</v>
      </c>
    </row>
  </sheetData>
  <mergeCells count="1">
    <mergeCell ref="A2:B2"/>
  </mergeCells>
  <phoneticPr fontId="3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45"/>
  </sheetPr>
  <dimension ref="A1:X26"/>
  <sheetViews>
    <sheetView workbookViewId="0">
      <selection activeCell="A6" sqref="A6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30" hidden="1" customWidth="1"/>
    <col min="5" max="5" width="8.125" style="30" hidden="1" customWidth="1"/>
    <col min="6" max="6" width="9.625" style="31" hidden="1" customWidth="1"/>
    <col min="7" max="7" width="17.5" style="31" hidden="1" customWidth="1"/>
    <col min="8" max="8" width="12.5" style="32" hidden="1" customWidth="1"/>
    <col min="9" max="9" width="7" style="33" hidden="1" customWidth="1"/>
    <col min="10" max="11" width="7" style="30" hidden="1" customWidth="1"/>
    <col min="12" max="12" width="13.875" style="30" hidden="1" customWidth="1"/>
    <col min="13" max="13" width="7.875" style="30" hidden="1" customWidth="1"/>
    <col min="14" max="14" width="9.5" style="30" hidden="1" customWidth="1"/>
    <col min="15" max="15" width="6.875" style="30" hidden="1" customWidth="1"/>
    <col min="16" max="16" width="9" style="30" hidden="1" customWidth="1"/>
    <col min="17" max="17" width="5.875" style="30" hidden="1" customWidth="1"/>
    <col min="18" max="18" width="5.25" style="30" hidden="1" customWidth="1"/>
    <col min="19" max="19" width="6.5" style="30" hidden="1" customWidth="1"/>
    <col min="20" max="21" width="7" style="30" hidden="1" customWidth="1"/>
    <col min="22" max="22" width="10.625" style="30" hidden="1" customWidth="1"/>
    <col min="23" max="23" width="10.5" style="30" hidden="1" customWidth="1"/>
    <col min="24" max="24" width="7" style="30" hidden="1" customWidth="1"/>
    <col min="25" max="16384" width="7" style="30"/>
  </cols>
  <sheetData>
    <row r="1" spans="1:24" ht="29.25" customHeight="1">
      <c r="A1" s="29" t="s">
        <v>125</v>
      </c>
    </row>
    <row r="2" spans="1:24" ht="28.5" customHeight="1">
      <c r="A2" s="160" t="s">
        <v>134</v>
      </c>
      <c r="B2" s="161"/>
      <c r="F2" s="30"/>
      <c r="G2" s="30"/>
      <c r="H2" s="30"/>
    </row>
    <row r="3" spans="1:24" s="3" customFormat="1" ht="21.75" customHeight="1">
      <c r="A3" s="4"/>
      <c r="B3" s="124" t="s">
        <v>21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23" t="s">
        <v>113</v>
      </c>
      <c r="B4" s="128" t="s">
        <v>165</v>
      </c>
      <c r="F4" s="37" t="s">
        <v>24</v>
      </c>
      <c r="G4" s="37" t="s">
        <v>25</v>
      </c>
      <c r="H4" s="37" t="s">
        <v>26</v>
      </c>
      <c r="I4" s="2"/>
      <c r="L4" s="37" t="s">
        <v>24</v>
      </c>
      <c r="M4" s="38" t="s">
        <v>25</v>
      </c>
      <c r="N4" s="37" t="s">
        <v>26</v>
      </c>
    </row>
    <row r="5" spans="1:24" s="4" customFormat="1" ht="39" customHeight="1">
      <c r="A5" s="149" t="s">
        <v>114</v>
      </c>
      <c r="B5" s="204">
        <v>1001.6</v>
      </c>
      <c r="C5" s="4">
        <v>105429</v>
      </c>
      <c r="D5" s="4">
        <v>595734.14</v>
      </c>
      <c r="E5" s="4">
        <f>104401+13602</f>
        <v>118003</v>
      </c>
      <c r="F5" s="55" t="s">
        <v>8</v>
      </c>
      <c r="G5" s="55" t="s">
        <v>27</v>
      </c>
      <c r="H5" s="55">
        <v>596221.15</v>
      </c>
      <c r="I5" s="4" t="e">
        <f>F5-A5</f>
        <v>#VALUE!</v>
      </c>
      <c r="J5" s="4">
        <f t="shared" ref="J5:J9" si="0">H5-B5</f>
        <v>595219.55000000005</v>
      </c>
      <c r="K5" s="4">
        <v>75943</v>
      </c>
      <c r="L5" s="55" t="s">
        <v>8</v>
      </c>
      <c r="M5" s="55" t="s">
        <v>27</v>
      </c>
      <c r="N5" s="55">
        <v>643048.94999999995</v>
      </c>
      <c r="O5" s="4" t="e">
        <f>L5-A5</f>
        <v>#VALUE!</v>
      </c>
      <c r="P5" s="4">
        <f t="shared" ref="P5:P9" si="1">N5-B5</f>
        <v>642047.35</v>
      </c>
      <c r="R5" s="4">
        <v>717759</v>
      </c>
      <c r="T5" s="56" t="s">
        <v>8</v>
      </c>
      <c r="U5" s="56" t="s">
        <v>27</v>
      </c>
      <c r="V5" s="56">
        <v>659380.53</v>
      </c>
      <c r="W5" s="4">
        <f t="shared" ref="W5:W9" si="2">B5-V5</f>
        <v>-658378.93000000005</v>
      </c>
      <c r="X5" s="4" t="e">
        <f>T5-A5</f>
        <v>#VALUE!</v>
      </c>
    </row>
    <row r="6" spans="1:24" s="4" customFormat="1" ht="39" customHeight="1">
      <c r="A6" s="149" t="s">
        <v>432</v>
      </c>
      <c r="B6" s="204">
        <v>4</v>
      </c>
      <c r="F6" s="55"/>
      <c r="G6" s="55"/>
      <c r="H6" s="55"/>
      <c r="L6" s="55"/>
      <c r="M6" s="55"/>
      <c r="N6" s="55"/>
      <c r="T6" s="56"/>
      <c r="U6" s="56"/>
      <c r="V6" s="56"/>
    </row>
    <row r="7" spans="1:24" s="3" customFormat="1" ht="39" customHeight="1">
      <c r="A7" s="22" t="s">
        <v>434</v>
      </c>
      <c r="B7" s="176">
        <v>997.6</v>
      </c>
      <c r="C7" s="47"/>
      <c r="D7" s="47">
        <v>135.6</v>
      </c>
      <c r="F7" s="42" t="s">
        <v>5</v>
      </c>
      <c r="G7" s="42" t="s">
        <v>30</v>
      </c>
      <c r="H7" s="43">
        <v>135.6</v>
      </c>
      <c r="I7" s="2" t="e">
        <f>F7-A7</f>
        <v>#VALUE!</v>
      </c>
      <c r="J7" s="40">
        <f t="shared" si="0"/>
        <v>-862</v>
      </c>
      <c r="K7" s="40"/>
      <c r="L7" s="42" t="s">
        <v>5</v>
      </c>
      <c r="M7" s="42" t="s">
        <v>30</v>
      </c>
      <c r="N7" s="43">
        <v>135.6</v>
      </c>
      <c r="O7" s="2" t="e">
        <f>L7-A7</f>
        <v>#VALUE!</v>
      </c>
      <c r="P7" s="40">
        <f t="shared" si="1"/>
        <v>-862</v>
      </c>
      <c r="T7" s="44" t="s">
        <v>5</v>
      </c>
      <c r="U7" s="44" t="s">
        <v>30</v>
      </c>
      <c r="V7" s="45">
        <v>135.6</v>
      </c>
      <c r="W7" s="3">
        <f t="shared" si="2"/>
        <v>862</v>
      </c>
      <c r="X7" s="3" t="e">
        <f>T7-A7</f>
        <v>#VALUE!</v>
      </c>
    </row>
    <row r="8" spans="1:24" s="3" customFormat="1" ht="39" customHeight="1">
      <c r="A8" s="149" t="s">
        <v>119</v>
      </c>
      <c r="B8" s="176"/>
      <c r="C8" s="40">
        <v>105429</v>
      </c>
      <c r="D8" s="41">
        <v>595734.14</v>
      </c>
      <c r="E8" s="3">
        <f>104401+13602</f>
        <v>118003</v>
      </c>
      <c r="F8" s="42" t="s">
        <v>8</v>
      </c>
      <c r="G8" s="42" t="s">
        <v>27</v>
      </c>
      <c r="H8" s="43">
        <v>596221.15</v>
      </c>
      <c r="I8" s="2" t="e">
        <f>F8-A8</f>
        <v>#VALUE!</v>
      </c>
      <c r="J8" s="40">
        <f t="shared" si="0"/>
        <v>596221.15</v>
      </c>
      <c r="K8" s="40">
        <v>75943</v>
      </c>
      <c r="L8" s="42" t="s">
        <v>8</v>
      </c>
      <c r="M8" s="42" t="s">
        <v>27</v>
      </c>
      <c r="N8" s="43">
        <v>643048.94999999995</v>
      </c>
      <c r="O8" s="2" t="e">
        <f>L8-A8</f>
        <v>#VALUE!</v>
      </c>
      <c r="P8" s="40">
        <f t="shared" si="1"/>
        <v>643048.94999999995</v>
      </c>
      <c r="R8" s="3">
        <v>717759</v>
      </c>
      <c r="T8" s="44" t="s">
        <v>8</v>
      </c>
      <c r="U8" s="44" t="s">
        <v>27</v>
      </c>
      <c r="V8" s="45">
        <v>659380.53</v>
      </c>
      <c r="W8" s="3">
        <f t="shared" si="2"/>
        <v>-659380.53</v>
      </c>
      <c r="X8" s="3" t="e">
        <f>T8-A8</f>
        <v>#VALUE!</v>
      </c>
    </row>
    <row r="9" spans="1:24" s="3" customFormat="1" ht="39" customHeight="1">
      <c r="A9" s="22" t="s">
        <v>4</v>
      </c>
      <c r="B9" s="176"/>
      <c r="C9" s="47"/>
      <c r="D9" s="47">
        <v>135.6</v>
      </c>
      <c r="F9" s="42" t="s">
        <v>5</v>
      </c>
      <c r="G9" s="42" t="s">
        <v>30</v>
      </c>
      <c r="H9" s="43">
        <v>135.6</v>
      </c>
      <c r="I9" s="2" t="e">
        <f>F9-A9</f>
        <v>#VALUE!</v>
      </c>
      <c r="J9" s="40">
        <f t="shared" si="0"/>
        <v>135.6</v>
      </c>
      <c r="K9" s="40"/>
      <c r="L9" s="42" t="s">
        <v>5</v>
      </c>
      <c r="M9" s="42" t="s">
        <v>30</v>
      </c>
      <c r="N9" s="43">
        <v>135.6</v>
      </c>
      <c r="O9" s="2" t="e">
        <f>L9-A9</f>
        <v>#VALUE!</v>
      </c>
      <c r="P9" s="40">
        <f t="shared" si="1"/>
        <v>135.6</v>
      </c>
      <c r="T9" s="44" t="s">
        <v>5</v>
      </c>
      <c r="U9" s="44" t="s">
        <v>30</v>
      </c>
      <c r="V9" s="45">
        <v>135.6</v>
      </c>
      <c r="W9" s="3">
        <f t="shared" si="2"/>
        <v>-135.6</v>
      </c>
      <c r="X9" s="3" t="e">
        <f>T9-A9</f>
        <v>#VALUE!</v>
      </c>
    </row>
    <row r="10" spans="1:24" s="3" customFormat="1" ht="39" customHeight="1">
      <c r="A10" s="131" t="s">
        <v>9</v>
      </c>
      <c r="B10" s="192">
        <v>1001.6</v>
      </c>
      <c r="F10" s="37" t="str">
        <f>""</f>
        <v/>
      </c>
      <c r="G10" s="37" t="str">
        <f>""</f>
        <v/>
      </c>
      <c r="H10" s="37" t="str">
        <f>""</f>
        <v/>
      </c>
      <c r="I10" s="2"/>
      <c r="L10" s="37" t="str">
        <f>""</f>
        <v/>
      </c>
      <c r="M10" s="38" t="str">
        <f>""</f>
        <v/>
      </c>
      <c r="N10" s="37" t="str">
        <f>""</f>
        <v/>
      </c>
      <c r="V10" s="8" t="e">
        <f>V11+#REF!+#REF!+#REF!+#REF!+#REF!+#REF!+#REF!+#REF!+#REF!+#REF!+#REF!+#REF!+#REF!+#REF!+#REF!+#REF!+#REF!+#REF!+#REF!+#REF!</f>
        <v>#REF!</v>
      </c>
      <c r="W10" s="8" t="e">
        <f>W11+#REF!+#REF!+#REF!+#REF!+#REF!+#REF!+#REF!+#REF!+#REF!+#REF!+#REF!+#REF!+#REF!+#REF!+#REF!+#REF!+#REF!+#REF!+#REF!+#REF!</f>
        <v>#REF!</v>
      </c>
    </row>
    <row r="11" spans="1:24" ht="19.5" customHeight="1">
      <c r="P11" s="48"/>
      <c r="T11" s="49" t="s">
        <v>3</v>
      </c>
      <c r="U11" s="49" t="s">
        <v>32</v>
      </c>
      <c r="V11" s="50">
        <v>19998</v>
      </c>
      <c r="W11" s="30">
        <f>B11-V11</f>
        <v>-19998</v>
      </c>
      <c r="X11" s="30">
        <f>T11-A11</f>
        <v>232</v>
      </c>
    </row>
    <row r="12" spans="1:24" ht="19.5" customHeight="1">
      <c r="P12" s="48"/>
      <c r="T12" s="49" t="s">
        <v>2</v>
      </c>
      <c r="U12" s="49" t="s">
        <v>33</v>
      </c>
      <c r="V12" s="50">
        <v>19998</v>
      </c>
      <c r="W12" s="30">
        <f>B12-V12</f>
        <v>-19998</v>
      </c>
      <c r="X12" s="30">
        <f>T12-A12</f>
        <v>23203</v>
      </c>
    </row>
    <row r="13" spans="1:24" ht="19.5" customHeight="1">
      <c r="P13" s="48"/>
      <c r="T13" s="49" t="s">
        <v>1</v>
      </c>
      <c r="U13" s="49" t="s">
        <v>34</v>
      </c>
      <c r="V13" s="50">
        <v>19998</v>
      </c>
      <c r="W13" s="30">
        <f>B13-V13</f>
        <v>-19998</v>
      </c>
      <c r="X13" s="30">
        <f>T13-A13</f>
        <v>2320301</v>
      </c>
    </row>
    <row r="14" spans="1:24" ht="19.5" customHeight="1">
      <c r="P14" s="48"/>
    </row>
    <row r="15" spans="1:24" ht="19.5" customHeight="1">
      <c r="P15" s="48"/>
    </row>
    <row r="16" spans="1:24" ht="19.5" customHeight="1">
      <c r="P16" s="48"/>
    </row>
    <row r="17" spans="16:16" ht="19.5" customHeight="1">
      <c r="P17" s="48"/>
    </row>
    <row r="18" spans="16:16" ht="19.5" customHeight="1">
      <c r="P18" s="48"/>
    </row>
    <row r="19" spans="16:16" ht="19.5" customHeight="1">
      <c r="P19" s="48"/>
    </row>
    <row r="20" spans="16:16" ht="19.5" customHeight="1">
      <c r="P20" s="48"/>
    </row>
    <row r="21" spans="16:16" ht="19.5" customHeight="1">
      <c r="P21" s="48"/>
    </row>
    <row r="22" spans="16:16" ht="19.5" customHeight="1">
      <c r="P22" s="48"/>
    </row>
    <row r="23" spans="16:16" ht="19.5" customHeight="1">
      <c r="P23" s="48"/>
    </row>
    <row r="24" spans="16:16" ht="19.5" customHeight="1">
      <c r="P24" s="48"/>
    </row>
    <row r="25" spans="16:16" ht="19.5" customHeight="1">
      <c r="P25" s="48"/>
    </row>
    <row r="26" spans="16:16" ht="19.5" customHeight="1">
      <c r="P26" s="48"/>
    </row>
  </sheetData>
  <mergeCells count="1">
    <mergeCell ref="A2:B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45"/>
  </sheetPr>
  <dimension ref="A1:Y27"/>
  <sheetViews>
    <sheetView workbookViewId="0">
      <selection activeCell="AB11" sqref="AB11"/>
    </sheetView>
  </sheetViews>
  <sheetFormatPr defaultColWidth="7" defaultRowHeight="15"/>
  <cols>
    <col min="1" max="1" width="14.37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30" hidden="1" customWidth="1"/>
    <col min="6" max="6" width="8.125" style="30" hidden="1" customWidth="1"/>
    <col min="7" max="7" width="9.625" style="31" hidden="1" customWidth="1"/>
    <col min="8" max="8" width="17.5" style="31" hidden="1" customWidth="1"/>
    <col min="9" max="9" width="12.5" style="32" hidden="1" customWidth="1"/>
    <col min="10" max="10" width="7" style="33" hidden="1" customWidth="1"/>
    <col min="11" max="12" width="7" style="30" hidden="1" customWidth="1"/>
    <col min="13" max="13" width="13.875" style="30" hidden="1" customWidth="1"/>
    <col min="14" max="14" width="7.875" style="30" hidden="1" customWidth="1"/>
    <col min="15" max="15" width="9.5" style="30" hidden="1" customWidth="1"/>
    <col min="16" max="16" width="6.875" style="30" hidden="1" customWidth="1"/>
    <col min="17" max="17" width="9" style="30" hidden="1" customWidth="1"/>
    <col min="18" max="18" width="5.875" style="30" hidden="1" customWidth="1"/>
    <col min="19" max="19" width="5.25" style="30" hidden="1" customWidth="1"/>
    <col min="20" max="20" width="6.5" style="30" hidden="1" customWidth="1"/>
    <col min="21" max="22" width="7" style="30" hidden="1" customWidth="1"/>
    <col min="23" max="23" width="10.625" style="30" hidden="1" customWidth="1"/>
    <col min="24" max="24" width="10.5" style="30" hidden="1" customWidth="1"/>
    <col min="25" max="25" width="7" style="30" hidden="1" customWidth="1"/>
    <col min="26" max="16384" width="7" style="30"/>
  </cols>
  <sheetData>
    <row r="1" spans="1:25" ht="20.25" customHeight="1">
      <c r="A1" s="29" t="s">
        <v>154</v>
      </c>
    </row>
    <row r="2" spans="1:25" ht="23.25">
      <c r="A2" s="160" t="s">
        <v>135</v>
      </c>
      <c r="B2" s="162"/>
      <c r="C2" s="161"/>
      <c r="G2" s="30"/>
      <c r="H2" s="30"/>
      <c r="I2" s="30"/>
    </row>
    <row r="3" spans="1:25" s="3" customFormat="1">
      <c r="A3" s="4"/>
      <c r="C3" s="34" t="s">
        <v>21</v>
      </c>
      <c r="E3" s="3">
        <v>12.11</v>
      </c>
      <c r="G3" s="3">
        <v>12.22</v>
      </c>
      <c r="J3" s="2"/>
      <c r="M3" s="3">
        <v>1.2</v>
      </c>
    </row>
    <row r="4" spans="1:25" s="25" customFormat="1" ht="43.5" customHeight="1">
      <c r="A4" s="23" t="s">
        <v>11</v>
      </c>
      <c r="B4" s="24" t="s">
        <v>12</v>
      </c>
      <c r="C4" s="128" t="s">
        <v>165</v>
      </c>
      <c r="G4" s="26" t="s">
        <v>11</v>
      </c>
      <c r="H4" s="26" t="s">
        <v>10</v>
      </c>
      <c r="I4" s="26" t="s">
        <v>9</v>
      </c>
      <c r="J4" s="27"/>
      <c r="M4" s="26" t="s">
        <v>11</v>
      </c>
      <c r="N4" s="28" t="s">
        <v>10</v>
      </c>
      <c r="O4" s="26" t="s">
        <v>9</v>
      </c>
    </row>
    <row r="5" spans="1:25" s="3" customFormat="1" ht="43.5" customHeight="1">
      <c r="A5" s="7" t="s">
        <v>44</v>
      </c>
      <c r="B5" s="7" t="s">
        <v>43</v>
      </c>
      <c r="C5" s="176">
        <v>997.6</v>
      </c>
      <c r="D5" s="40">
        <v>105429</v>
      </c>
      <c r="E5" s="41">
        <v>595734.14</v>
      </c>
      <c r="F5" s="3">
        <f>104401+13602</f>
        <v>118003</v>
      </c>
      <c r="G5" s="42" t="s">
        <v>8</v>
      </c>
      <c r="H5" s="42" t="s">
        <v>27</v>
      </c>
      <c r="I5" s="43">
        <v>596221.15</v>
      </c>
      <c r="J5" s="2">
        <f t="shared" ref="J5:J7" si="0">G5-A5</f>
        <v>-11</v>
      </c>
      <c r="K5" s="40">
        <f t="shared" ref="K5:K7" si="1">I5-C5</f>
        <v>595223.55000000005</v>
      </c>
      <c r="L5" s="40">
        <v>75943</v>
      </c>
      <c r="M5" s="42" t="s">
        <v>8</v>
      </c>
      <c r="N5" s="42" t="s">
        <v>27</v>
      </c>
      <c r="O5" s="43">
        <v>643048.94999999995</v>
      </c>
      <c r="P5" s="2">
        <f t="shared" ref="P5:P7" si="2">M5-A5</f>
        <v>-11</v>
      </c>
      <c r="Q5" s="40">
        <f t="shared" ref="Q5:Q7" si="3">O5-C5</f>
        <v>642051.35</v>
      </c>
      <c r="S5" s="3">
        <v>717759</v>
      </c>
      <c r="U5" s="44" t="s">
        <v>8</v>
      </c>
      <c r="V5" s="44" t="s">
        <v>27</v>
      </c>
      <c r="W5" s="45">
        <v>659380.53</v>
      </c>
      <c r="X5" s="3">
        <f t="shared" ref="X5:X7" si="4">C5-W5</f>
        <v>-658382.93000000005</v>
      </c>
      <c r="Y5" s="3">
        <f t="shared" ref="Y5:Y7" si="5">U5-A5</f>
        <v>-11</v>
      </c>
    </row>
    <row r="6" spans="1:25" s="3" customFormat="1" ht="43.5" customHeight="1">
      <c r="A6" s="6" t="s">
        <v>15</v>
      </c>
      <c r="B6" s="87" t="s">
        <v>45</v>
      </c>
      <c r="C6" s="176">
        <v>997.6</v>
      </c>
      <c r="D6" s="40"/>
      <c r="E6" s="40">
        <v>7616.62</v>
      </c>
      <c r="G6" s="42" t="s">
        <v>7</v>
      </c>
      <c r="H6" s="42" t="s">
        <v>28</v>
      </c>
      <c r="I6" s="43">
        <v>7616.62</v>
      </c>
      <c r="J6" s="2">
        <f t="shared" si="0"/>
        <v>-1107</v>
      </c>
      <c r="K6" s="40">
        <f t="shared" si="1"/>
        <v>6619.0199999999995</v>
      </c>
      <c r="L6" s="40"/>
      <c r="M6" s="42" t="s">
        <v>7</v>
      </c>
      <c r="N6" s="42" t="s">
        <v>28</v>
      </c>
      <c r="O6" s="43">
        <v>7749.58</v>
      </c>
      <c r="P6" s="2">
        <f t="shared" si="2"/>
        <v>-1107</v>
      </c>
      <c r="Q6" s="40">
        <f t="shared" si="3"/>
        <v>6751.98</v>
      </c>
      <c r="U6" s="44" t="s">
        <v>7</v>
      </c>
      <c r="V6" s="44" t="s">
        <v>28</v>
      </c>
      <c r="W6" s="45">
        <v>8475.4699999999993</v>
      </c>
      <c r="X6" s="3">
        <f t="shared" si="4"/>
        <v>-7477.869999999999</v>
      </c>
      <c r="Y6" s="3">
        <f t="shared" si="5"/>
        <v>-1107</v>
      </c>
    </row>
    <row r="7" spans="1:25" s="3" customFormat="1" ht="43.5" customHeight="1">
      <c r="A7" s="60" t="s">
        <v>16</v>
      </c>
      <c r="B7" s="64" t="s">
        <v>17</v>
      </c>
      <c r="C7" s="176">
        <v>997.6</v>
      </c>
      <c r="D7" s="40"/>
      <c r="E7" s="40">
        <v>3922.87</v>
      </c>
      <c r="G7" s="42" t="s">
        <v>6</v>
      </c>
      <c r="H7" s="42" t="s">
        <v>29</v>
      </c>
      <c r="I7" s="43">
        <v>3922.87</v>
      </c>
      <c r="J7" s="2">
        <f t="shared" si="0"/>
        <v>-110798</v>
      </c>
      <c r="K7" s="40">
        <f t="shared" si="1"/>
        <v>2925.27</v>
      </c>
      <c r="L7" s="40">
        <v>750</v>
      </c>
      <c r="M7" s="42" t="s">
        <v>6</v>
      </c>
      <c r="N7" s="42" t="s">
        <v>29</v>
      </c>
      <c r="O7" s="43">
        <v>4041.81</v>
      </c>
      <c r="P7" s="2">
        <f t="shared" si="2"/>
        <v>-110798</v>
      </c>
      <c r="Q7" s="40">
        <f t="shared" si="3"/>
        <v>3044.21</v>
      </c>
      <c r="U7" s="44" t="s">
        <v>6</v>
      </c>
      <c r="V7" s="44" t="s">
        <v>29</v>
      </c>
      <c r="W7" s="45">
        <v>4680.9399999999996</v>
      </c>
      <c r="X7" s="3">
        <f t="shared" si="4"/>
        <v>-3683.3399999999997</v>
      </c>
      <c r="Y7" s="3">
        <f t="shared" si="5"/>
        <v>-110798</v>
      </c>
    </row>
    <row r="8" spans="1:25" s="3" customFormat="1" ht="43.5" customHeight="1">
      <c r="A8" s="60" t="s">
        <v>435</v>
      </c>
      <c r="B8" s="64" t="s">
        <v>206</v>
      </c>
      <c r="C8" s="176">
        <v>4</v>
      </c>
      <c r="D8" s="40"/>
      <c r="E8" s="40"/>
      <c r="G8" s="42"/>
      <c r="H8" s="42"/>
      <c r="I8" s="43"/>
      <c r="J8" s="2"/>
      <c r="K8" s="40"/>
      <c r="L8" s="40"/>
      <c r="M8" s="42"/>
      <c r="N8" s="42"/>
      <c r="O8" s="43"/>
      <c r="P8" s="2"/>
      <c r="Q8" s="40"/>
      <c r="U8" s="44"/>
      <c r="V8" s="44"/>
      <c r="W8" s="45"/>
    </row>
    <row r="9" spans="1:25" s="3" customFormat="1" ht="43.5" customHeight="1">
      <c r="A9" s="60" t="s">
        <v>436</v>
      </c>
      <c r="B9" s="64" t="s">
        <v>438</v>
      </c>
      <c r="C9" s="176">
        <v>4</v>
      </c>
      <c r="D9" s="40"/>
      <c r="E9" s="40"/>
      <c r="G9" s="42"/>
      <c r="H9" s="42"/>
      <c r="I9" s="43"/>
      <c r="J9" s="2"/>
      <c r="K9" s="40"/>
      <c r="L9" s="40"/>
      <c r="M9" s="42"/>
      <c r="N9" s="42"/>
      <c r="O9" s="43"/>
      <c r="P9" s="2"/>
      <c r="Q9" s="40"/>
      <c r="U9" s="44"/>
      <c r="V9" s="44"/>
      <c r="W9" s="45"/>
    </row>
    <row r="10" spans="1:25" s="3" customFormat="1" ht="43.5" customHeight="1">
      <c r="A10" s="60" t="s">
        <v>437</v>
      </c>
      <c r="B10" s="64" t="s">
        <v>439</v>
      </c>
      <c r="C10" s="176">
        <v>4</v>
      </c>
      <c r="D10" s="40"/>
      <c r="E10" s="40"/>
      <c r="G10" s="42"/>
      <c r="H10" s="42"/>
      <c r="I10" s="43"/>
      <c r="J10" s="2"/>
      <c r="K10" s="40"/>
      <c r="L10" s="40"/>
      <c r="M10" s="42"/>
      <c r="N10" s="42"/>
      <c r="O10" s="43"/>
      <c r="P10" s="2"/>
      <c r="Q10" s="40"/>
      <c r="U10" s="44"/>
      <c r="V10" s="44"/>
      <c r="W10" s="45"/>
    </row>
    <row r="11" spans="1:25" s="3" customFormat="1" ht="43.5" customHeight="1">
      <c r="A11" s="171" t="s">
        <v>46</v>
      </c>
      <c r="B11" s="164"/>
      <c r="C11" s="192">
        <v>1001.6</v>
      </c>
      <c r="G11" s="37" t="str">
        <f>""</f>
        <v/>
      </c>
      <c r="H11" s="37" t="str">
        <f>""</f>
        <v/>
      </c>
      <c r="I11" s="37" t="str">
        <f>""</f>
        <v/>
      </c>
      <c r="J11" s="2"/>
      <c r="M11" s="37" t="str">
        <f>""</f>
        <v/>
      </c>
      <c r="N11" s="38" t="str">
        <f>""</f>
        <v/>
      </c>
      <c r="O11" s="37" t="str">
        <f>""</f>
        <v/>
      </c>
      <c r="W11" s="8" t="e">
        <f>W12+#REF!+#REF!+#REF!+#REF!+#REF!+#REF!+#REF!+#REF!+#REF!+#REF!+#REF!+#REF!+#REF!+#REF!+#REF!+#REF!+#REF!+#REF!+#REF!+#REF!</f>
        <v>#REF!</v>
      </c>
      <c r="X11" s="8" t="e">
        <f>X12+#REF!+#REF!+#REF!+#REF!+#REF!+#REF!+#REF!+#REF!+#REF!+#REF!+#REF!+#REF!+#REF!+#REF!+#REF!+#REF!+#REF!+#REF!+#REF!+#REF!</f>
        <v>#REF!</v>
      </c>
    </row>
    <row r="12" spans="1:25" ht="19.5" customHeight="1">
      <c r="Q12" s="48"/>
      <c r="U12" s="49" t="s">
        <v>3</v>
      </c>
      <c r="V12" s="49" t="s">
        <v>32</v>
      </c>
      <c r="W12" s="50">
        <v>19998</v>
      </c>
      <c r="X12" s="30">
        <f>C12-W12</f>
        <v>-19998</v>
      </c>
      <c r="Y12" s="30">
        <f>U12-A12</f>
        <v>232</v>
      </c>
    </row>
    <row r="13" spans="1:25" ht="19.5" customHeight="1">
      <c r="Q13" s="48"/>
      <c r="U13" s="49" t="s">
        <v>2</v>
      </c>
      <c r="V13" s="49" t="s">
        <v>33</v>
      </c>
      <c r="W13" s="50">
        <v>19998</v>
      </c>
      <c r="X13" s="30">
        <f>C13-W13</f>
        <v>-19998</v>
      </c>
      <c r="Y13" s="30">
        <f>U13-A13</f>
        <v>23203</v>
      </c>
    </row>
    <row r="14" spans="1:25" ht="19.5" customHeight="1">
      <c r="Q14" s="48"/>
      <c r="U14" s="49" t="s">
        <v>1</v>
      </c>
      <c r="V14" s="49" t="s">
        <v>34</v>
      </c>
      <c r="W14" s="50">
        <v>19998</v>
      </c>
      <c r="X14" s="30">
        <f>C14-W14</f>
        <v>-19998</v>
      </c>
      <c r="Y14" s="30">
        <f>U14-A14</f>
        <v>2320301</v>
      </c>
    </row>
    <row r="15" spans="1:25" ht="19.5" customHeight="1">
      <c r="Q15" s="48"/>
    </row>
    <row r="16" spans="1:25" ht="19.5" customHeight="1">
      <c r="Q16" s="48"/>
    </row>
    <row r="17" spans="17:17" ht="19.5" customHeight="1">
      <c r="Q17" s="48"/>
    </row>
    <row r="18" spans="17:17" ht="19.5" customHeight="1">
      <c r="Q18" s="48"/>
    </row>
    <row r="19" spans="17:17" ht="19.5" customHeight="1">
      <c r="Q19" s="48"/>
    </row>
    <row r="20" spans="17:17" ht="19.5" customHeight="1">
      <c r="Q20" s="48"/>
    </row>
    <row r="21" spans="17:17" ht="19.5" customHeight="1">
      <c r="Q21" s="48"/>
    </row>
    <row r="22" spans="17:17" ht="19.5" customHeight="1">
      <c r="Q22" s="48"/>
    </row>
    <row r="23" spans="17:17" ht="19.5" customHeight="1">
      <c r="Q23" s="48"/>
    </row>
    <row r="24" spans="17:17" ht="19.5" customHeight="1">
      <c r="Q24" s="48"/>
    </row>
    <row r="25" spans="17:17" ht="19.5" customHeight="1">
      <c r="Q25" s="48"/>
    </row>
    <row r="26" spans="17:17" ht="19.5" customHeight="1">
      <c r="Q26" s="48"/>
    </row>
    <row r="27" spans="17:17" ht="19.5" customHeight="1">
      <c r="Q27" s="48"/>
    </row>
  </sheetData>
  <mergeCells count="2">
    <mergeCell ref="A2:C2"/>
    <mergeCell ref="A11:B11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16</vt:i4>
      </vt:variant>
    </vt:vector>
  </HeadingPairs>
  <TitlesOfParts>
    <vt:vector size="36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Sheet2</vt:lpstr>
      <vt:lpstr>Sheet3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2016-12-05T07:55:56Z</dcterms:modified>
</cp:coreProperties>
</file>